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2. UNIÃO\"/>
    </mc:Choice>
  </mc:AlternateContent>
  <xr:revisionPtr revIDLastSave="0" documentId="13_ncr:1_{AF08951F-B208-422A-8251-8D84D3F8FE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gurados da União" sheetId="1" r:id="rId1"/>
  </sheets>
  <definedNames>
    <definedName name="_Toc510115886" localSheetId="0">#REF!</definedName>
    <definedName name="_Toc510115887" localSheetId="0">#REF!</definedName>
    <definedName name="_Toc510115888" localSheetId="0">#REF!</definedName>
    <definedName name="_Toc510115889" localSheetId="0">#REF!</definedName>
    <definedName name="JR_PAGE_ANCHOR_0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yDMv5zmpD7+81XwNZOI1yr50WmA=="/>
    </ext>
  </extLst>
</workbook>
</file>

<file path=xl/calcChain.xml><?xml version="1.0" encoding="utf-8"?>
<calcChain xmlns="http://schemas.openxmlformats.org/spreadsheetml/2006/main">
  <c r="P22" i="1" l="1"/>
  <c r="O22" i="1"/>
  <c r="N22" i="1"/>
  <c r="P21" i="1"/>
  <c r="O21" i="1"/>
  <c r="N21" i="1"/>
  <c r="P20" i="1"/>
  <c r="O20" i="1"/>
  <c r="N20" i="1"/>
  <c r="P28" i="1"/>
  <c r="O28" i="1"/>
  <c r="N28" i="1"/>
  <c r="P27" i="1"/>
  <c r="O27" i="1"/>
  <c r="N27" i="1"/>
  <c r="P26" i="1"/>
  <c r="O26" i="1"/>
  <c r="N26" i="1"/>
  <c r="P32" i="1" l="1"/>
  <c r="N32" i="1"/>
  <c r="N33" i="1"/>
  <c r="O33" i="1"/>
  <c r="P33" i="1"/>
  <c r="N34" i="1"/>
  <c r="O34" i="1"/>
  <c r="P34" i="1"/>
  <c r="O32" i="1"/>
  <c r="O46" i="1"/>
  <c r="N46" i="1"/>
  <c r="M46" i="1"/>
  <c r="J46" i="1"/>
  <c r="G46" i="1"/>
  <c r="D46" i="1"/>
  <c r="O45" i="1"/>
  <c r="N45" i="1"/>
  <c r="M45" i="1"/>
  <c r="J45" i="1"/>
  <c r="G45" i="1"/>
  <c r="D45" i="1"/>
  <c r="P45" i="1" s="1"/>
  <c r="O44" i="1"/>
  <c r="N44" i="1"/>
  <c r="M44" i="1"/>
  <c r="J44" i="1"/>
  <c r="G44" i="1"/>
  <c r="D44" i="1"/>
  <c r="P44" i="1" l="1"/>
  <c r="P46" i="1"/>
</calcChain>
</file>

<file path=xl/sharedStrings.xml><?xml version="1.0" encoding="utf-8"?>
<sst xmlns="http://schemas.openxmlformats.org/spreadsheetml/2006/main" count="304" uniqueCount="38">
  <si>
    <t>Suplemento Previdência do Servidor Público</t>
  </si>
  <si>
    <t>Quantidade de Servidores Civis, Aposentados e Pensionistas do RPPS da União</t>
  </si>
  <si>
    <t>QUANTITATIVO DE SERVIDORES, APOSENTADOS E PENSIONISTAS</t>
  </si>
  <si>
    <t>AVALIAÇÃO ATUARIAL 2020</t>
  </si>
  <si>
    <t>EXECUTIVO</t>
  </si>
  <si>
    <t>LEGISLATIVO</t>
  </si>
  <si>
    <t>JUDICIÁRIO</t>
  </si>
  <si>
    <t>MINISTÉRIO PÚBLICO</t>
  </si>
  <si>
    <t>TOTAL</t>
  </si>
  <si>
    <t>BASE DE DADOS 12/2019</t>
  </si>
  <si>
    <t>M</t>
  </si>
  <si>
    <t>F</t>
  </si>
  <si>
    <t>SERVIDORES</t>
  </si>
  <si>
    <t>APOSENTADOS</t>
  </si>
  <si>
    <t>PENSIONISTAS</t>
  </si>
  <si>
    <t>AVALIAÇÃO ATUARIAL 2019</t>
  </si>
  <si>
    <t>BASE DE DADOS 12/2018</t>
  </si>
  <si>
    <t>AVALIAÇÃO ATUARIAL 2018</t>
  </si>
  <si>
    <t>BASE DE DADOS 07/2017</t>
  </si>
  <si>
    <t>AVALIAÇÃO ATUARIAL 2017</t>
  </si>
  <si>
    <t>BASE DE DADOS 07/2016</t>
  </si>
  <si>
    <t>AVALIAÇÃO ATUARIAL 2016</t>
  </si>
  <si>
    <t>BASE DE DADOS 07/2015</t>
  </si>
  <si>
    <t>AVALIAÇÃO ATUARIAL 2015</t>
  </si>
  <si>
    <t>BASE DE DADOS 07/2014</t>
  </si>
  <si>
    <t>AVALIAÇÃO ATUARIAL 2014</t>
  </si>
  <si>
    <t>BASE DE DADOS 07/2013</t>
  </si>
  <si>
    <t>AVALIAÇÃO ATUARIAL 2021</t>
  </si>
  <si>
    <t>BASE DE DADOS 12/2020</t>
  </si>
  <si>
    <t>AVALIAÇÃO ATUARIAL 2022</t>
  </si>
  <si>
    <t>BASE DE DADOS 12/2021</t>
  </si>
  <si>
    <t>AVALIAÇÃO ATUARIAL 2023</t>
  </si>
  <si>
    <t>BASE DE DADOS 12/2022</t>
  </si>
  <si>
    <t>AVALIAÇÃO ATUARIAL 2024</t>
  </si>
  <si>
    <t>BASE DE DADOS 12/2023</t>
  </si>
  <si>
    <t>Fonte: Anexo do PLDO - Avaliação Atuarial do Regime Próprio dos Servidores Civis da União.</t>
  </si>
  <si>
    <t>AVALIAÇÃO ATUARIAL 2025</t>
  </si>
  <si>
    <t>BASE DE DADOS 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</si>
</sst>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b/>
      <sz val="12"/>
      <color rgb="FF595959"/>
      <name val="Calibri"/>
      <family val="2"/>
    </font>
    <font>
      <sz val="8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1"/>
      <name val="Arial"/>
      <family val="2"/>
    </font>
    <font>
      <b/>
      <sz val="12"/>
      <color theme="1"/>
      <name val="Calibri"/>
      <family val="2"/>
    </font>
    <font>
      <sz val="8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theme="1"/>
      <name val="Calibri"/>
      <family val="2"/>
    </font>
    <font>
      <b/>
      <sz val="8"/>
      <color theme="0"/>
      <name val="Calibri"/>
      <family val="2"/>
    </font>
    <font>
      <b/>
      <sz val="8"/>
      <color rgb="FFFFFF00"/>
      <name val="Calibri"/>
      <family val="2"/>
    </font>
    <font>
      <b/>
      <sz val="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rgb="FF1F497D"/>
      </patternFill>
    </fill>
    <fill>
      <patternFill patternType="solid">
        <fgColor theme="6"/>
        <bgColor rgb="FF1F497D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rgb="FF1F497D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B8CCE4"/>
      </left>
      <right/>
      <top style="thin">
        <color rgb="FFB8CCE4"/>
      </top>
      <bottom style="thin">
        <color rgb="FFB8CCE4"/>
      </bottom>
      <diagonal/>
    </border>
    <border>
      <left/>
      <right/>
      <top style="thin">
        <color rgb="FFB8CCE4"/>
      </top>
      <bottom style="thin">
        <color rgb="FFB8CCE4"/>
      </bottom>
      <diagonal/>
    </border>
    <border>
      <left/>
      <right style="thin">
        <color rgb="FFB8CCE4"/>
      </right>
      <top style="thin">
        <color rgb="FFB8CCE4"/>
      </top>
      <bottom style="thin">
        <color rgb="FFB8CCE4"/>
      </bottom>
      <diagonal/>
    </border>
    <border>
      <left style="thin">
        <color rgb="FFB8CCE4"/>
      </left>
      <right style="thin">
        <color rgb="FFB8CCE4"/>
      </right>
      <top style="thin">
        <color rgb="FFB8CCE4"/>
      </top>
      <bottom style="thin">
        <color rgb="FFB8CCE4"/>
      </bottom>
      <diagonal/>
    </border>
    <border>
      <left style="thin">
        <color rgb="FF1F497D"/>
      </left>
      <right style="thin">
        <color rgb="FF1F497D"/>
      </right>
      <top/>
      <bottom style="thin">
        <color rgb="FF1F497D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12" fillId="3" borderId="6" xfId="0" applyNumberFormat="1" applyFont="1" applyFill="1" applyBorder="1" applyAlignment="1">
      <alignment vertical="center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5" fillId="8" borderId="3" xfId="0" applyFont="1" applyFill="1" applyBorder="1"/>
    <xf numFmtId="0" fontId="5" fillId="8" borderId="4" xfId="0" applyFont="1" applyFill="1" applyBorder="1"/>
    <xf numFmtId="0" fontId="11" fillId="7" borderId="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Z1030"/>
  <sheetViews>
    <sheetView tabSelected="1" workbookViewId="0">
      <pane ySplit="4" topLeftCell="A5" activePane="bottomLeft" state="frozen"/>
      <selection pane="bottomLeft" activeCell="T9" sqref="T9"/>
    </sheetView>
  </sheetViews>
  <sheetFormatPr defaultColWidth="12.59765625" defaultRowHeight="15" customHeight="1" x14ac:dyDescent="0.25"/>
  <cols>
    <col min="1" max="1" width="18.8984375" customWidth="1"/>
    <col min="2" max="16" width="5.8984375" customWidth="1"/>
    <col min="17" max="19" width="8" customWidth="1"/>
    <col min="20" max="20" width="10.19921875" customWidth="1"/>
    <col min="21" max="26" width="8" customWidth="1"/>
  </cols>
  <sheetData>
    <row r="1" spans="1:26" ht="1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 customHeight="1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6.75" customHeigh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.6" x14ac:dyDescent="0.3">
      <c r="A4" s="36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4.5" customHeight="1" x14ac:dyDescent="0.3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s="15" customFormat="1" ht="14.4" x14ac:dyDescent="0.25">
      <c r="A6" s="39" t="s">
        <v>36</v>
      </c>
      <c r="B6" s="40" t="s">
        <v>4</v>
      </c>
      <c r="C6" s="41"/>
      <c r="D6" s="42"/>
      <c r="E6" s="40" t="s">
        <v>5</v>
      </c>
      <c r="F6" s="41"/>
      <c r="G6" s="42"/>
      <c r="H6" s="40" t="s">
        <v>6</v>
      </c>
      <c r="I6" s="41"/>
      <c r="J6" s="42"/>
      <c r="K6" s="40" t="s">
        <v>7</v>
      </c>
      <c r="L6" s="41"/>
      <c r="M6" s="42"/>
      <c r="N6" s="40" t="s">
        <v>8</v>
      </c>
      <c r="O6" s="41"/>
      <c r="P6" s="42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s="15" customFormat="1" ht="14.4" x14ac:dyDescent="0.25">
      <c r="A7" s="39" t="s">
        <v>37</v>
      </c>
      <c r="B7" s="43" t="s">
        <v>10</v>
      </c>
      <c r="C7" s="43" t="s">
        <v>11</v>
      </c>
      <c r="D7" s="43" t="s">
        <v>8</v>
      </c>
      <c r="E7" s="43" t="s">
        <v>10</v>
      </c>
      <c r="F7" s="43" t="s">
        <v>11</v>
      </c>
      <c r="G7" s="43" t="s">
        <v>8</v>
      </c>
      <c r="H7" s="43" t="s">
        <v>10</v>
      </c>
      <c r="I7" s="43" t="s">
        <v>11</v>
      </c>
      <c r="J7" s="43" t="s">
        <v>8</v>
      </c>
      <c r="K7" s="43" t="s">
        <v>10</v>
      </c>
      <c r="L7" s="43" t="s">
        <v>11</v>
      </c>
      <c r="M7" s="43" t="s">
        <v>8</v>
      </c>
      <c r="N7" s="43" t="s">
        <v>10</v>
      </c>
      <c r="O7" s="43" t="s">
        <v>11</v>
      </c>
      <c r="P7" s="43" t="s">
        <v>8</v>
      </c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15" customFormat="1" ht="15" customHeight="1" x14ac:dyDescent="0.25">
      <c r="A8" s="3" t="s">
        <v>12</v>
      </c>
      <c r="B8" s="5">
        <v>364861</v>
      </c>
      <c r="C8" s="5">
        <v>304321</v>
      </c>
      <c r="D8" s="7">
        <v>669182</v>
      </c>
      <c r="E8" s="5">
        <v>4609</v>
      </c>
      <c r="F8" s="5">
        <v>2167</v>
      </c>
      <c r="G8" s="7">
        <v>6776</v>
      </c>
      <c r="H8" s="5">
        <v>53107</v>
      </c>
      <c r="I8" s="5">
        <v>52187</v>
      </c>
      <c r="J8" s="7">
        <v>105294</v>
      </c>
      <c r="K8" s="5">
        <v>9502</v>
      </c>
      <c r="L8" s="5">
        <v>7530</v>
      </c>
      <c r="M8" s="7">
        <v>17032</v>
      </c>
      <c r="N8" s="5">
        <v>432079</v>
      </c>
      <c r="O8" s="5">
        <v>366205</v>
      </c>
      <c r="P8" s="8">
        <v>798284</v>
      </c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s="15" customFormat="1" ht="14.4" x14ac:dyDescent="0.25">
      <c r="A9" s="4" t="s">
        <v>13</v>
      </c>
      <c r="B9" s="6">
        <v>216577</v>
      </c>
      <c r="C9" s="6">
        <v>230198</v>
      </c>
      <c r="D9" s="7">
        <v>446775</v>
      </c>
      <c r="E9" s="6">
        <v>4596</v>
      </c>
      <c r="F9" s="6">
        <v>4151</v>
      </c>
      <c r="G9" s="7">
        <v>8747</v>
      </c>
      <c r="H9" s="6">
        <v>12445</v>
      </c>
      <c r="I9" s="6">
        <v>21504</v>
      </c>
      <c r="J9" s="7">
        <v>33949</v>
      </c>
      <c r="K9" s="6">
        <v>1137</v>
      </c>
      <c r="L9" s="6">
        <v>1631</v>
      </c>
      <c r="M9" s="7">
        <v>2768</v>
      </c>
      <c r="N9" s="5">
        <v>234755</v>
      </c>
      <c r="O9" s="5">
        <v>257484</v>
      </c>
      <c r="P9" s="8">
        <v>492239</v>
      </c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s="15" customFormat="1" ht="14.4" x14ac:dyDescent="0.25">
      <c r="A10" s="4" t="s">
        <v>14</v>
      </c>
      <c r="B10" s="6">
        <v>29053</v>
      </c>
      <c r="C10" s="6">
        <v>265366</v>
      </c>
      <c r="D10" s="7">
        <v>294419</v>
      </c>
      <c r="E10" s="6">
        <v>435</v>
      </c>
      <c r="F10" s="6">
        <v>3208</v>
      </c>
      <c r="G10" s="7">
        <v>3643</v>
      </c>
      <c r="H10" s="6">
        <v>1883</v>
      </c>
      <c r="I10" s="6">
        <v>8172</v>
      </c>
      <c r="J10" s="7">
        <v>10055</v>
      </c>
      <c r="K10" s="6">
        <v>199</v>
      </c>
      <c r="L10" s="6">
        <v>816</v>
      </c>
      <c r="M10" s="7">
        <v>1015</v>
      </c>
      <c r="N10" s="5">
        <v>31570</v>
      </c>
      <c r="O10" s="5">
        <v>277562</v>
      </c>
      <c r="P10" s="8">
        <v>309132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s="15" customFormat="1" ht="14.4" x14ac:dyDescent="0.2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s="15" customFormat="1" ht="14.4" x14ac:dyDescent="0.25">
      <c r="A12" s="35" t="s">
        <v>33</v>
      </c>
      <c r="B12" s="22" t="s">
        <v>4</v>
      </c>
      <c r="C12" s="23"/>
      <c r="D12" s="24"/>
      <c r="E12" s="22" t="s">
        <v>5</v>
      </c>
      <c r="F12" s="23"/>
      <c r="G12" s="24"/>
      <c r="H12" s="22" t="s">
        <v>6</v>
      </c>
      <c r="I12" s="23"/>
      <c r="J12" s="24"/>
      <c r="K12" s="22" t="s">
        <v>7</v>
      </c>
      <c r="L12" s="23"/>
      <c r="M12" s="24"/>
      <c r="N12" s="22" t="s">
        <v>8</v>
      </c>
      <c r="O12" s="23"/>
      <c r="P12" s="2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s="15" customFormat="1" ht="14.4" x14ac:dyDescent="0.25">
      <c r="A13" s="35" t="s">
        <v>34</v>
      </c>
      <c r="B13" s="18" t="s">
        <v>10</v>
      </c>
      <c r="C13" s="18" t="s">
        <v>11</v>
      </c>
      <c r="D13" s="18" t="s">
        <v>8</v>
      </c>
      <c r="E13" s="18" t="s">
        <v>10</v>
      </c>
      <c r="F13" s="18" t="s">
        <v>11</v>
      </c>
      <c r="G13" s="18" t="s">
        <v>8</v>
      </c>
      <c r="H13" s="18" t="s">
        <v>10</v>
      </c>
      <c r="I13" s="18" t="s">
        <v>11</v>
      </c>
      <c r="J13" s="18" t="s">
        <v>8</v>
      </c>
      <c r="K13" s="18" t="s">
        <v>10</v>
      </c>
      <c r="L13" s="18" t="s">
        <v>11</v>
      </c>
      <c r="M13" s="18" t="s">
        <v>8</v>
      </c>
      <c r="N13" s="18" t="s">
        <v>10</v>
      </c>
      <c r="O13" s="18" t="s">
        <v>11</v>
      </c>
      <c r="P13" s="18" t="s">
        <v>8</v>
      </c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s="15" customFormat="1" ht="15" customHeight="1" x14ac:dyDescent="0.25">
      <c r="A14" s="3" t="s">
        <v>12</v>
      </c>
      <c r="B14" s="5">
        <v>345082</v>
      </c>
      <c r="C14" s="5">
        <v>289910</v>
      </c>
      <c r="D14" s="7">
        <v>634992</v>
      </c>
      <c r="E14" s="5">
        <v>4594</v>
      </c>
      <c r="F14" s="5">
        <v>2178</v>
      </c>
      <c r="G14" s="7">
        <v>6772</v>
      </c>
      <c r="H14" s="5">
        <v>52417</v>
      </c>
      <c r="I14" s="5">
        <v>51200</v>
      </c>
      <c r="J14" s="7">
        <v>103617</v>
      </c>
      <c r="K14" s="5">
        <v>9344</v>
      </c>
      <c r="L14" s="5">
        <v>7318</v>
      </c>
      <c r="M14" s="7">
        <v>16662</v>
      </c>
      <c r="N14" s="5">
        <v>411437</v>
      </c>
      <c r="O14" s="5">
        <v>350606</v>
      </c>
      <c r="P14" s="8">
        <v>762043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s="15" customFormat="1" ht="14.4" x14ac:dyDescent="0.25">
      <c r="A15" s="4" t="s">
        <v>13</v>
      </c>
      <c r="B15" s="6">
        <v>209340</v>
      </c>
      <c r="C15" s="6">
        <v>235060</v>
      </c>
      <c r="D15" s="7">
        <v>444400</v>
      </c>
      <c r="E15" s="6">
        <v>4578</v>
      </c>
      <c r="F15" s="6">
        <v>4154</v>
      </c>
      <c r="G15" s="7">
        <v>8732</v>
      </c>
      <c r="H15" s="6">
        <v>11953</v>
      </c>
      <c r="I15" s="6">
        <v>20906</v>
      </c>
      <c r="J15" s="7">
        <v>32859</v>
      </c>
      <c r="K15" s="6">
        <v>1080</v>
      </c>
      <c r="L15" s="6">
        <v>1588</v>
      </c>
      <c r="M15" s="7">
        <v>2668</v>
      </c>
      <c r="N15" s="5">
        <v>226951</v>
      </c>
      <c r="O15" s="5">
        <v>261708</v>
      </c>
      <c r="P15" s="8">
        <v>488659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s="15" customFormat="1" ht="14.4" x14ac:dyDescent="0.25">
      <c r="A16" s="4" t="s">
        <v>14</v>
      </c>
      <c r="B16" s="6">
        <v>28077</v>
      </c>
      <c r="C16" s="6">
        <v>265095</v>
      </c>
      <c r="D16" s="7">
        <v>293172</v>
      </c>
      <c r="E16" s="6">
        <v>427</v>
      </c>
      <c r="F16" s="6">
        <v>3199</v>
      </c>
      <c r="G16" s="7">
        <v>3626</v>
      </c>
      <c r="H16" s="6">
        <v>1796</v>
      </c>
      <c r="I16" s="6">
        <v>8072</v>
      </c>
      <c r="J16" s="7">
        <v>9868</v>
      </c>
      <c r="K16" s="6">
        <v>194</v>
      </c>
      <c r="L16" s="6">
        <v>818</v>
      </c>
      <c r="M16" s="7">
        <v>1012</v>
      </c>
      <c r="N16" s="5">
        <v>30494</v>
      </c>
      <c r="O16" s="5">
        <v>277184</v>
      </c>
      <c r="P16" s="8">
        <v>307678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s="15" customFormat="1" ht="14.4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s="15" customFormat="1" ht="14.4" x14ac:dyDescent="0.25">
      <c r="A18" s="19" t="s">
        <v>31</v>
      </c>
      <c r="B18" s="25" t="s">
        <v>4</v>
      </c>
      <c r="C18" s="26"/>
      <c r="D18" s="27"/>
      <c r="E18" s="25" t="s">
        <v>5</v>
      </c>
      <c r="F18" s="26"/>
      <c r="G18" s="27"/>
      <c r="H18" s="25" t="s">
        <v>6</v>
      </c>
      <c r="I18" s="26"/>
      <c r="J18" s="27"/>
      <c r="K18" s="25" t="s">
        <v>7</v>
      </c>
      <c r="L18" s="26"/>
      <c r="M18" s="27"/>
      <c r="N18" s="25" t="s">
        <v>8</v>
      </c>
      <c r="O18" s="26"/>
      <c r="P18" s="27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s="15" customFormat="1" ht="14.4" x14ac:dyDescent="0.25">
      <c r="A19" s="19" t="s">
        <v>32</v>
      </c>
      <c r="B19" s="20" t="s">
        <v>10</v>
      </c>
      <c r="C19" s="20" t="s">
        <v>11</v>
      </c>
      <c r="D19" s="20" t="s">
        <v>8</v>
      </c>
      <c r="E19" s="20" t="s">
        <v>10</v>
      </c>
      <c r="F19" s="20" t="s">
        <v>11</v>
      </c>
      <c r="G19" s="20" t="s">
        <v>8</v>
      </c>
      <c r="H19" s="20" t="s">
        <v>10</v>
      </c>
      <c r="I19" s="20" t="s">
        <v>11</v>
      </c>
      <c r="J19" s="20" t="s">
        <v>8</v>
      </c>
      <c r="K19" s="20" t="s">
        <v>10</v>
      </c>
      <c r="L19" s="20" t="s">
        <v>11</v>
      </c>
      <c r="M19" s="20" t="s">
        <v>8</v>
      </c>
      <c r="N19" s="20" t="s">
        <v>10</v>
      </c>
      <c r="O19" s="20" t="s">
        <v>11</v>
      </c>
      <c r="P19" s="20" t="s">
        <v>8</v>
      </c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s="15" customFormat="1" ht="15" customHeight="1" x14ac:dyDescent="0.25">
      <c r="A20" s="3" t="s">
        <v>12</v>
      </c>
      <c r="B20" s="5">
        <v>289608</v>
      </c>
      <c r="C20" s="5">
        <v>229635</v>
      </c>
      <c r="D20" s="7">
        <v>519243</v>
      </c>
      <c r="E20" s="5">
        <v>4580</v>
      </c>
      <c r="F20" s="5">
        <v>2182</v>
      </c>
      <c r="G20" s="7">
        <v>6762</v>
      </c>
      <c r="H20" s="5">
        <v>52811</v>
      </c>
      <c r="I20" s="5">
        <v>50743</v>
      </c>
      <c r="J20" s="7">
        <v>103554</v>
      </c>
      <c r="K20" s="5">
        <v>9076</v>
      </c>
      <c r="L20" s="5">
        <v>7057</v>
      </c>
      <c r="M20" s="7">
        <v>16133</v>
      </c>
      <c r="N20" s="5">
        <f>B20+E20+H20+K20</f>
        <v>356075</v>
      </c>
      <c r="O20" s="5">
        <f t="shared" ref="O20:O22" si="0">C20+F20+I20+L20</f>
        <v>289617</v>
      </c>
      <c r="P20" s="8">
        <f>D20+G20+J20+M20</f>
        <v>645692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s="15" customFormat="1" ht="14.4" x14ac:dyDescent="0.25">
      <c r="A21" s="4" t="s">
        <v>13</v>
      </c>
      <c r="B21" s="6">
        <v>199315</v>
      </c>
      <c r="C21" s="6">
        <v>228880</v>
      </c>
      <c r="D21" s="7">
        <v>428195</v>
      </c>
      <c r="E21" s="6">
        <v>4469</v>
      </c>
      <c r="F21" s="6">
        <v>4116</v>
      </c>
      <c r="G21" s="7">
        <v>8585</v>
      </c>
      <c r="H21" s="6">
        <v>11769</v>
      </c>
      <c r="I21" s="6">
        <v>20603</v>
      </c>
      <c r="J21" s="7">
        <v>32372</v>
      </c>
      <c r="K21" s="6">
        <v>1036</v>
      </c>
      <c r="L21" s="6">
        <v>1546</v>
      </c>
      <c r="M21" s="7">
        <v>2582</v>
      </c>
      <c r="N21" s="5">
        <f t="shared" ref="N21:N22" si="1">B21+E21+H21+K21</f>
        <v>216589</v>
      </c>
      <c r="O21" s="5">
        <f t="shared" si="0"/>
        <v>255145</v>
      </c>
      <c r="P21" s="8">
        <f t="shared" ref="P21:P22" si="2">D21+G21+J21+M21</f>
        <v>471734</v>
      </c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s="15" customFormat="1" ht="14.4" x14ac:dyDescent="0.25">
      <c r="A22" s="4" t="s">
        <v>14</v>
      </c>
      <c r="B22" s="6">
        <v>17346</v>
      </c>
      <c r="C22" s="6">
        <v>268874</v>
      </c>
      <c r="D22" s="7">
        <v>286320</v>
      </c>
      <c r="E22" s="6">
        <v>424</v>
      </c>
      <c r="F22" s="6">
        <v>2928</v>
      </c>
      <c r="G22" s="7">
        <v>3352</v>
      </c>
      <c r="H22" s="6">
        <v>1752</v>
      </c>
      <c r="I22" s="6">
        <v>7953</v>
      </c>
      <c r="J22" s="7">
        <v>9705</v>
      </c>
      <c r="K22" s="6">
        <v>179</v>
      </c>
      <c r="L22" s="6">
        <v>813</v>
      </c>
      <c r="M22" s="7">
        <v>992</v>
      </c>
      <c r="N22" s="5">
        <f t="shared" si="1"/>
        <v>19701</v>
      </c>
      <c r="O22" s="5">
        <f t="shared" si="0"/>
        <v>280568</v>
      </c>
      <c r="P22" s="8">
        <f t="shared" si="2"/>
        <v>300369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s="15" customFormat="1" ht="14.4" x14ac:dyDescent="0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s="15" customFormat="1" ht="14.4" x14ac:dyDescent="0.25">
      <c r="A24" s="19" t="s">
        <v>29</v>
      </c>
      <c r="B24" s="25" t="s">
        <v>4</v>
      </c>
      <c r="C24" s="30"/>
      <c r="D24" s="31"/>
      <c r="E24" s="25" t="s">
        <v>5</v>
      </c>
      <c r="F24" s="30"/>
      <c r="G24" s="31"/>
      <c r="H24" s="25" t="s">
        <v>6</v>
      </c>
      <c r="I24" s="30"/>
      <c r="J24" s="31"/>
      <c r="K24" s="25" t="s">
        <v>7</v>
      </c>
      <c r="L24" s="30"/>
      <c r="M24" s="31"/>
      <c r="N24" s="25" t="s">
        <v>8</v>
      </c>
      <c r="O24" s="30"/>
      <c r="P24" s="31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s="15" customFormat="1" ht="14.4" x14ac:dyDescent="0.25">
      <c r="A25" s="19" t="s">
        <v>30</v>
      </c>
      <c r="B25" s="20" t="s">
        <v>10</v>
      </c>
      <c r="C25" s="20" t="s">
        <v>11</v>
      </c>
      <c r="D25" s="20" t="s">
        <v>8</v>
      </c>
      <c r="E25" s="20" t="s">
        <v>10</v>
      </c>
      <c r="F25" s="20" t="s">
        <v>11</v>
      </c>
      <c r="G25" s="20" t="s">
        <v>8</v>
      </c>
      <c r="H25" s="20" t="s">
        <v>10</v>
      </c>
      <c r="I25" s="20" t="s">
        <v>11</v>
      </c>
      <c r="J25" s="20" t="s">
        <v>8</v>
      </c>
      <c r="K25" s="20" t="s">
        <v>10</v>
      </c>
      <c r="L25" s="20" t="s">
        <v>11</v>
      </c>
      <c r="M25" s="20" t="s">
        <v>8</v>
      </c>
      <c r="N25" s="20" t="s">
        <v>10</v>
      </c>
      <c r="O25" s="20" t="s">
        <v>11</v>
      </c>
      <c r="P25" s="20" t="s">
        <v>8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s="15" customFormat="1" ht="15" customHeight="1" x14ac:dyDescent="0.25">
      <c r="A26" s="3" t="s">
        <v>12</v>
      </c>
      <c r="B26" s="5">
        <v>299037</v>
      </c>
      <c r="C26" s="5">
        <v>237125</v>
      </c>
      <c r="D26" s="7">
        <v>536162</v>
      </c>
      <c r="E26" s="5">
        <v>4663</v>
      </c>
      <c r="F26" s="5">
        <v>2237</v>
      </c>
      <c r="G26" s="7">
        <v>6900</v>
      </c>
      <c r="H26" s="5">
        <v>52186</v>
      </c>
      <c r="I26" s="5">
        <v>50917</v>
      </c>
      <c r="J26" s="7">
        <v>103103</v>
      </c>
      <c r="K26" s="5">
        <v>9375</v>
      </c>
      <c r="L26" s="5">
        <v>7253</v>
      </c>
      <c r="M26" s="7">
        <v>16628</v>
      </c>
      <c r="N26" s="5">
        <f>B26+E26+H26+K26</f>
        <v>365261</v>
      </c>
      <c r="O26" s="5">
        <f t="shared" ref="O26:O28" si="3">C26+F26+I26+L26</f>
        <v>297532</v>
      </c>
      <c r="P26" s="8">
        <f>D26+G26+J26+M26</f>
        <v>662793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s="15" customFormat="1" ht="14.4" x14ac:dyDescent="0.25">
      <c r="A27" s="4" t="s">
        <v>13</v>
      </c>
      <c r="B27" s="6">
        <v>199950</v>
      </c>
      <c r="C27" s="6">
        <v>229093</v>
      </c>
      <c r="D27" s="7">
        <v>429043</v>
      </c>
      <c r="E27" s="6">
        <v>4520</v>
      </c>
      <c r="F27" s="6">
        <v>4139</v>
      </c>
      <c r="G27" s="7">
        <v>8659</v>
      </c>
      <c r="H27" s="6">
        <v>11476</v>
      </c>
      <c r="I27" s="6">
        <v>20258</v>
      </c>
      <c r="J27" s="7">
        <v>31734</v>
      </c>
      <c r="K27" s="6">
        <v>1006</v>
      </c>
      <c r="L27" s="6">
        <v>1504</v>
      </c>
      <c r="M27" s="7">
        <v>2510</v>
      </c>
      <c r="N27" s="5">
        <f t="shared" ref="N27:N28" si="4">B27+E27+H27+K27</f>
        <v>216952</v>
      </c>
      <c r="O27" s="5">
        <f t="shared" si="3"/>
        <v>254994</v>
      </c>
      <c r="P27" s="8">
        <f t="shared" ref="P27:P28" si="5">D27+G27+J27+M27</f>
        <v>471946</v>
      </c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s="15" customFormat="1" ht="14.4" x14ac:dyDescent="0.25">
      <c r="A28" s="4" t="s">
        <v>14</v>
      </c>
      <c r="B28" s="6">
        <v>27063</v>
      </c>
      <c r="C28" s="6">
        <v>261829</v>
      </c>
      <c r="D28" s="7">
        <v>288892</v>
      </c>
      <c r="E28" s="6">
        <v>448</v>
      </c>
      <c r="F28" s="6">
        <v>3218</v>
      </c>
      <c r="G28" s="7">
        <v>3666</v>
      </c>
      <c r="H28" s="6">
        <v>1576</v>
      </c>
      <c r="I28" s="6">
        <v>7836</v>
      </c>
      <c r="J28" s="7">
        <v>9412</v>
      </c>
      <c r="K28" s="6">
        <v>173</v>
      </c>
      <c r="L28" s="6">
        <v>793</v>
      </c>
      <c r="M28" s="7">
        <v>966</v>
      </c>
      <c r="N28" s="5">
        <f t="shared" si="4"/>
        <v>29260</v>
      </c>
      <c r="O28" s="5">
        <f t="shared" si="3"/>
        <v>273676</v>
      </c>
      <c r="P28" s="8">
        <f t="shared" si="5"/>
        <v>302936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s="15" customFormat="1" ht="14.4" x14ac:dyDescent="0.25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s="15" customFormat="1" ht="14.4" x14ac:dyDescent="0.25">
      <c r="A30" s="19" t="s">
        <v>27</v>
      </c>
      <c r="B30" s="25" t="s">
        <v>4</v>
      </c>
      <c r="C30" s="30"/>
      <c r="D30" s="31"/>
      <c r="E30" s="25" t="s">
        <v>5</v>
      </c>
      <c r="F30" s="30"/>
      <c r="G30" s="31"/>
      <c r="H30" s="25" t="s">
        <v>6</v>
      </c>
      <c r="I30" s="30"/>
      <c r="J30" s="31"/>
      <c r="K30" s="25" t="s">
        <v>7</v>
      </c>
      <c r="L30" s="30"/>
      <c r="M30" s="31"/>
      <c r="N30" s="25" t="s">
        <v>8</v>
      </c>
      <c r="O30" s="30"/>
      <c r="P30" s="31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s="15" customFormat="1" ht="14.4" x14ac:dyDescent="0.25">
      <c r="A31" s="19" t="s">
        <v>28</v>
      </c>
      <c r="B31" s="20" t="s">
        <v>10</v>
      </c>
      <c r="C31" s="20" t="s">
        <v>11</v>
      </c>
      <c r="D31" s="20" t="s">
        <v>8</v>
      </c>
      <c r="E31" s="20" t="s">
        <v>10</v>
      </c>
      <c r="F31" s="20" t="s">
        <v>11</v>
      </c>
      <c r="G31" s="20" t="s">
        <v>8</v>
      </c>
      <c r="H31" s="20" t="s">
        <v>10</v>
      </c>
      <c r="I31" s="20" t="s">
        <v>11</v>
      </c>
      <c r="J31" s="20" t="s">
        <v>8</v>
      </c>
      <c r="K31" s="20" t="s">
        <v>10</v>
      </c>
      <c r="L31" s="20" t="s">
        <v>11</v>
      </c>
      <c r="M31" s="20" t="s">
        <v>8</v>
      </c>
      <c r="N31" s="20" t="s">
        <v>10</v>
      </c>
      <c r="O31" s="20" t="s">
        <v>11</v>
      </c>
      <c r="P31" s="20" t="s">
        <v>8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s="15" customFormat="1" ht="15" customHeight="1" x14ac:dyDescent="0.25">
      <c r="A32" s="3" t="s">
        <v>12</v>
      </c>
      <c r="B32" s="5">
        <v>298810</v>
      </c>
      <c r="C32" s="5">
        <v>239522</v>
      </c>
      <c r="D32" s="5">
        <v>538332</v>
      </c>
      <c r="E32" s="5">
        <v>4705</v>
      </c>
      <c r="F32" s="5">
        <v>2278</v>
      </c>
      <c r="G32" s="5">
        <v>6983</v>
      </c>
      <c r="H32" s="5">
        <v>51037</v>
      </c>
      <c r="I32" s="5">
        <v>48951</v>
      </c>
      <c r="J32" s="5">
        <v>99988</v>
      </c>
      <c r="K32" s="5">
        <v>10254</v>
      </c>
      <c r="L32" s="5">
        <v>7993</v>
      </c>
      <c r="M32" s="5">
        <v>18247</v>
      </c>
      <c r="N32" s="5">
        <f>B32+E32+H32+K32</f>
        <v>364806</v>
      </c>
      <c r="O32" s="5">
        <f t="shared" ref="O32" si="6">C32+F32+I32+L32</f>
        <v>298744</v>
      </c>
      <c r="P32" s="5">
        <f>D32+G32+J32+M32</f>
        <v>663550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s="15" customFormat="1" ht="14.4" x14ac:dyDescent="0.25">
      <c r="A33" s="4" t="s">
        <v>13</v>
      </c>
      <c r="B33" s="6">
        <v>205221</v>
      </c>
      <c r="C33" s="6">
        <v>230661</v>
      </c>
      <c r="D33" s="5">
        <v>435882</v>
      </c>
      <c r="E33" s="6">
        <v>4590</v>
      </c>
      <c r="F33" s="6">
        <v>4177</v>
      </c>
      <c r="G33" s="5">
        <v>8767</v>
      </c>
      <c r="H33" s="6">
        <v>12112</v>
      </c>
      <c r="I33" s="6">
        <v>20227</v>
      </c>
      <c r="J33" s="5">
        <v>32339</v>
      </c>
      <c r="K33" s="6">
        <v>1023</v>
      </c>
      <c r="L33" s="6">
        <v>1502</v>
      </c>
      <c r="M33" s="5">
        <v>2525</v>
      </c>
      <c r="N33" s="5">
        <f t="shared" ref="N33:N34" si="7">B33+E33+H33+K33</f>
        <v>222946</v>
      </c>
      <c r="O33" s="5">
        <f t="shared" ref="O33:O34" si="8">C33+F33+I33+L33</f>
        <v>256567</v>
      </c>
      <c r="P33" s="5">
        <f t="shared" ref="P33:P34" si="9">D33+G33+J33+M33</f>
        <v>479513</v>
      </c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s="15" customFormat="1" ht="14.4" x14ac:dyDescent="0.25">
      <c r="A34" s="4" t="s">
        <v>14</v>
      </c>
      <c r="B34" s="6">
        <v>26925</v>
      </c>
      <c r="C34" s="6">
        <v>264466</v>
      </c>
      <c r="D34" s="5">
        <v>291391</v>
      </c>
      <c r="E34" s="6">
        <v>433</v>
      </c>
      <c r="F34" s="6">
        <v>3156</v>
      </c>
      <c r="G34" s="5">
        <v>3589</v>
      </c>
      <c r="H34" s="6">
        <v>1869</v>
      </c>
      <c r="I34" s="6">
        <v>7316</v>
      </c>
      <c r="J34" s="5">
        <v>9185</v>
      </c>
      <c r="K34" s="6">
        <v>150</v>
      </c>
      <c r="L34" s="6">
        <v>745</v>
      </c>
      <c r="M34" s="5">
        <v>895</v>
      </c>
      <c r="N34" s="5">
        <f t="shared" si="7"/>
        <v>29377</v>
      </c>
      <c r="O34" s="5">
        <f t="shared" si="8"/>
        <v>275683</v>
      </c>
      <c r="P34" s="5">
        <f t="shared" si="9"/>
        <v>305060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s="15" customFormat="1" ht="14.4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s="15" customFormat="1" ht="14.4" x14ac:dyDescent="0.25">
      <c r="A36" s="21" t="s">
        <v>3</v>
      </c>
      <c r="B36" s="25" t="s">
        <v>4</v>
      </c>
      <c r="C36" s="28"/>
      <c r="D36" s="29"/>
      <c r="E36" s="25" t="s">
        <v>5</v>
      </c>
      <c r="F36" s="28"/>
      <c r="G36" s="29"/>
      <c r="H36" s="25" t="s">
        <v>6</v>
      </c>
      <c r="I36" s="28"/>
      <c r="J36" s="29"/>
      <c r="K36" s="25" t="s">
        <v>7</v>
      </c>
      <c r="L36" s="28"/>
      <c r="M36" s="29"/>
      <c r="N36" s="25" t="s">
        <v>8</v>
      </c>
      <c r="O36" s="28"/>
      <c r="P36" s="29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s="15" customFormat="1" ht="14.4" x14ac:dyDescent="0.25">
      <c r="A37" s="21" t="s">
        <v>9</v>
      </c>
      <c r="B37" s="20" t="s">
        <v>10</v>
      </c>
      <c r="C37" s="20" t="s">
        <v>11</v>
      </c>
      <c r="D37" s="20" t="s">
        <v>8</v>
      </c>
      <c r="E37" s="20" t="s">
        <v>10</v>
      </c>
      <c r="F37" s="20" t="s">
        <v>11</v>
      </c>
      <c r="G37" s="20" t="s">
        <v>8</v>
      </c>
      <c r="H37" s="20" t="s">
        <v>10</v>
      </c>
      <c r="I37" s="20" t="s">
        <v>11</v>
      </c>
      <c r="J37" s="20" t="s">
        <v>8</v>
      </c>
      <c r="K37" s="20" t="s">
        <v>10</v>
      </c>
      <c r="L37" s="20" t="s">
        <v>11</v>
      </c>
      <c r="M37" s="20" t="s">
        <v>8</v>
      </c>
      <c r="N37" s="20" t="s">
        <v>10</v>
      </c>
      <c r="O37" s="20" t="s">
        <v>11</v>
      </c>
      <c r="P37" s="20" t="s">
        <v>8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s="15" customFormat="1" ht="15" customHeight="1" x14ac:dyDescent="0.25">
      <c r="A38" s="3" t="s">
        <v>12</v>
      </c>
      <c r="B38" s="5">
        <v>308415</v>
      </c>
      <c r="C38" s="5">
        <v>248035</v>
      </c>
      <c r="D38" s="5">
        <v>556450</v>
      </c>
      <c r="E38" s="5">
        <v>4840</v>
      </c>
      <c r="F38" s="5">
        <v>2353</v>
      </c>
      <c r="G38" s="5">
        <v>7193</v>
      </c>
      <c r="H38" s="5">
        <v>48770</v>
      </c>
      <c r="I38" s="5">
        <v>46591</v>
      </c>
      <c r="J38" s="5">
        <v>95361</v>
      </c>
      <c r="K38" s="5">
        <v>10434</v>
      </c>
      <c r="L38" s="5">
        <v>8144</v>
      </c>
      <c r="M38" s="5">
        <v>18578</v>
      </c>
      <c r="N38" s="5">
        <v>372459</v>
      </c>
      <c r="O38" s="5">
        <v>305123</v>
      </c>
      <c r="P38" s="5">
        <v>677582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s="15" customFormat="1" ht="14.4" x14ac:dyDescent="0.25">
      <c r="A39" s="4" t="s">
        <v>13</v>
      </c>
      <c r="B39" s="6">
        <v>202842</v>
      </c>
      <c r="C39" s="6">
        <v>225028</v>
      </c>
      <c r="D39" s="5">
        <v>427870</v>
      </c>
      <c r="E39" s="6">
        <v>4148</v>
      </c>
      <c r="F39" s="6">
        <v>4610</v>
      </c>
      <c r="G39" s="5">
        <v>8758</v>
      </c>
      <c r="H39" s="6">
        <v>10101</v>
      </c>
      <c r="I39" s="6">
        <v>17692</v>
      </c>
      <c r="J39" s="5">
        <v>27793</v>
      </c>
      <c r="K39" s="6">
        <v>1011</v>
      </c>
      <c r="L39" s="6">
        <v>1446</v>
      </c>
      <c r="M39" s="5">
        <v>2457</v>
      </c>
      <c r="N39" s="5">
        <v>218102</v>
      </c>
      <c r="O39" s="5">
        <v>248776</v>
      </c>
      <c r="P39" s="5">
        <v>466878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s="15" customFormat="1" ht="14.4" x14ac:dyDescent="0.25">
      <c r="A40" s="4" t="s">
        <v>14</v>
      </c>
      <c r="B40" s="6">
        <v>27038</v>
      </c>
      <c r="C40" s="6">
        <v>268519</v>
      </c>
      <c r="D40" s="5">
        <v>295557</v>
      </c>
      <c r="E40" s="6">
        <v>440</v>
      </c>
      <c r="F40" s="6">
        <v>3065</v>
      </c>
      <c r="G40" s="5">
        <v>3505</v>
      </c>
      <c r="H40" s="6">
        <v>1290</v>
      </c>
      <c r="I40" s="6">
        <v>5961</v>
      </c>
      <c r="J40" s="5">
        <v>7251</v>
      </c>
      <c r="K40" s="6">
        <v>154</v>
      </c>
      <c r="L40" s="6">
        <v>766</v>
      </c>
      <c r="M40" s="5">
        <v>920</v>
      </c>
      <c r="N40" s="5">
        <v>28922</v>
      </c>
      <c r="O40" s="5">
        <v>278311</v>
      </c>
      <c r="P40" s="5">
        <v>307233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s="15" customFormat="1" ht="14.4" x14ac:dyDescent="0.25">
      <c r="A41" s="1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s="15" customFormat="1" ht="14.4" x14ac:dyDescent="0.25">
      <c r="A42" s="20" t="s">
        <v>15</v>
      </c>
      <c r="B42" s="25" t="s">
        <v>4</v>
      </c>
      <c r="C42" s="28"/>
      <c r="D42" s="29"/>
      <c r="E42" s="25" t="s">
        <v>5</v>
      </c>
      <c r="F42" s="28"/>
      <c r="G42" s="29"/>
      <c r="H42" s="25" t="s">
        <v>6</v>
      </c>
      <c r="I42" s="28"/>
      <c r="J42" s="29"/>
      <c r="K42" s="25" t="s">
        <v>7</v>
      </c>
      <c r="L42" s="28"/>
      <c r="M42" s="29"/>
      <c r="N42" s="25" t="s">
        <v>8</v>
      </c>
      <c r="O42" s="28"/>
      <c r="P42" s="29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s="15" customFormat="1" ht="14.4" x14ac:dyDescent="0.25">
      <c r="A43" s="19" t="s">
        <v>16</v>
      </c>
      <c r="B43" s="20" t="s">
        <v>10</v>
      </c>
      <c r="C43" s="20" t="s">
        <v>11</v>
      </c>
      <c r="D43" s="20" t="s">
        <v>8</v>
      </c>
      <c r="E43" s="20" t="s">
        <v>10</v>
      </c>
      <c r="F43" s="20" t="s">
        <v>11</v>
      </c>
      <c r="G43" s="20" t="s">
        <v>8</v>
      </c>
      <c r="H43" s="20" t="s">
        <v>10</v>
      </c>
      <c r="I43" s="20" t="s">
        <v>11</v>
      </c>
      <c r="J43" s="20" t="s">
        <v>8</v>
      </c>
      <c r="K43" s="20" t="s">
        <v>10</v>
      </c>
      <c r="L43" s="20" t="s">
        <v>11</v>
      </c>
      <c r="M43" s="20" t="s">
        <v>8</v>
      </c>
      <c r="N43" s="20" t="s">
        <v>10</v>
      </c>
      <c r="O43" s="20" t="s">
        <v>11</v>
      </c>
      <c r="P43" s="20" t="s">
        <v>8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s="15" customFormat="1" ht="15" customHeight="1" x14ac:dyDescent="0.25">
      <c r="A44" s="3" t="s">
        <v>12</v>
      </c>
      <c r="B44" s="5">
        <v>302879</v>
      </c>
      <c r="C44" s="5">
        <v>240747</v>
      </c>
      <c r="D44" s="5">
        <f t="shared" ref="D44:D46" si="10">SUM(B44:C44)</f>
        <v>543626</v>
      </c>
      <c r="E44" s="5">
        <v>7266</v>
      </c>
      <c r="F44" s="5">
        <v>4668</v>
      </c>
      <c r="G44" s="5">
        <f t="shared" ref="G44:G46" si="11">SUM(E44:F44)</f>
        <v>11934</v>
      </c>
      <c r="H44" s="5">
        <v>56129</v>
      </c>
      <c r="I44" s="5">
        <v>56633</v>
      </c>
      <c r="J44" s="5">
        <f t="shared" ref="J44:J46" si="12">SUM(H44:I44)</f>
        <v>112762</v>
      </c>
      <c r="K44" s="5">
        <v>11588</v>
      </c>
      <c r="L44" s="5">
        <v>8868</v>
      </c>
      <c r="M44" s="5">
        <f t="shared" ref="M44:M46" si="13">SUM(K44:L44)</f>
        <v>20456</v>
      </c>
      <c r="N44" s="5">
        <f t="shared" ref="N44:P44" si="14">SUM(B44,E44,H44,K44)</f>
        <v>377862</v>
      </c>
      <c r="O44" s="5">
        <f t="shared" si="14"/>
        <v>310916</v>
      </c>
      <c r="P44" s="5">
        <f t="shared" si="14"/>
        <v>688778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s="15" customFormat="1" ht="14.4" x14ac:dyDescent="0.25">
      <c r="A45" s="4" t="s">
        <v>13</v>
      </c>
      <c r="B45" s="6">
        <v>193713</v>
      </c>
      <c r="C45" s="6">
        <v>214019</v>
      </c>
      <c r="D45" s="5">
        <f t="shared" si="10"/>
        <v>407732</v>
      </c>
      <c r="E45" s="6">
        <v>4530</v>
      </c>
      <c r="F45" s="6">
        <v>4040</v>
      </c>
      <c r="G45" s="5">
        <f t="shared" si="11"/>
        <v>8570</v>
      </c>
      <c r="H45" s="6">
        <v>10001</v>
      </c>
      <c r="I45" s="6">
        <v>18165</v>
      </c>
      <c r="J45" s="5">
        <f t="shared" si="12"/>
        <v>28166</v>
      </c>
      <c r="K45" s="6">
        <v>958</v>
      </c>
      <c r="L45" s="6">
        <v>1426</v>
      </c>
      <c r="M45" s="5">
        <f t="shared" si="13"/>
        <v>2384</v>
      </c>
      <c r="N45" s="5">
        <f t="shared" ref="N45:P45" si="15">SUM(B45,E45,H45,K45)</f>
        <v>209202</v>
      </c>
      <c r="O45" s="5">
        <f t="shared" si="15"/>
        <v>237650</v>
      </c>
      <c r="P45" s="5">
        <f t="shared" si="15"/>
        <v>446852</v>
      </c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s="15" customFormat="1" ht="14.4" x14ac:dyDescent="0.25">
      <c r="A46" s="4" t="s">
        <v>14</v>
      </c>
      <c r="B46" s="6">
        <v>26658</v>
      </c>
      <c r="C46" s="6">
        <v>255586</v>
      </c>
      <c r="D46" s="5">
        <f t="shared" si="10"/>
        <v>282244</v>
      </c>
      <c r="E46" s="6">
        <v>442</v>
      </c>
      <c r="F46" s="6">
        <v>3012</v>
      </c>
      <c r="G46" s="5">
        <f t="shared" si="11"/>
        <v>3454</v>
      </c>
      <c r="H46" s="6">
        <v>1304</v>
      </c>
      <c r="I46" s="6">
        <v>6229</v>
      </c>
      <c r="J46" s="5">
        <f t="shared" si="12"/>
        <v>7533</v>
      </c>
      <c r="K46" s="6">
        <v>153</v>
      </c>
      <c r="L46" s="6">
        <v>761</v>
      </c>
      <c r="M46" s="5">
        <f t="shared" si="13"/>
        <v>914</v>
      </c>
      <c r="N46" s="5">
        <f t="shared" ref="N46:P46" si="16">SUM(B46,E46,H46,K46)</f>
        <v>28557</v>
      </c>
      <c r="O46" s="5">
        <f t="shared" si="16"/>
        <v>265588</v>
      </c>
      <c r="P46" s="5">
        <f t="shared" si="16"/>
        <v>294145</v>
      </c>
      <c r="Q46" s="14"/>
      <c r="R46" s="14"/>
      <c r="S46" s="14"/>
      <c r="T46" s="14"/>
      <c r="U46" s="17"/>
      <c r="V46" s="14"/>
      <c r="W46" s="14"/>
      <c r="X46" s="14"/>
      <c r="Y46" s="14"/>
      <c r="Z46" s="14"/>
    </row>
    <row r="47" spans="1:26" s="15" customFormat="1" ht="14.4" x14ac:dyDescent="0.25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s="15" customFormat="1" ht="14.4" x14ac:dyDescent="0.25">
      <c r="A48" s="20" t="s">
        <v>17</v>
      </c>
      <c r="B48" s="25" t="s">
        <v>4</v>
      </c>
      <c r="C48" s="28"/>
      <c r="D48" s="29"/>
      <c r="E48" s="25" t="s">
        <v>5</v>
      </c>
      <c r="F48" s="28"/>
      <c r="G48" s="29"/>
      <c r="H48" s="25" t="s">
        <v>6</v>
      </c>
      <c r="I48" s="28"/>
      <c r="J48" s="29"/>
      <c r="K48" s="25" t="s">
        <v>7</v>
      </c>
      <c r="L48" s="28"/>
      <c r="M48" s="29"/>
      <c r="N48" s="25" t="s">
        <v>8</v>
      </c>
      <c r="O48" s="28"/>
      <c r="P48" s="29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s="15" customFormat="1" ht="14.4" x14ac:dyDescent="0.25">
      <c r="A49" s="20" t="s">
        <v>18</v>
      </c>
      <c r="B49" s="20" t="s">
        <v>10</v>
      </c>
      <c r="C49" s="20" t="s">
        <v>11</v>
      </c>
      <c r="D49" s="20" t="s">
        <v>8</v>
      </c>
      <c r="E49" s="20" t="s">
        <v>10</v>
      </c>
      <c r="F49" s="20" t="s">
        <v>11</v>
      </c>
      <c r="G49" s="20" t="s">
        <v>8</v>
      </c>
      <c r="H49" s="20" t="s">
        <v>10</v>
      </c>
      <c r="I49" s="20" t="s">
        <v>11</v>
      </c>
      <c r="J49" s="20" t="s">
        <v>8</v>
      </c>
      <c r="K49" s="20" t="s">
        <v>10</v>
      </c>
      <c r="L49" s="20" t="s">
        <v>11</v>
      </c>
      <c r="M49" s="20" t="s">
        <v>8</v>
      </c>
      <c r="N49" s="20" t="s">
        <v>10</v>
      </c>
      <c r="O49" s="20" t="s">
        <v>11</v>
      </c>
      <c r="P49" s="20" t="s">
        <v>8</v>
      </c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s="15" customFormat="1" ht="14.4" x14ac:dyDescent="0.25">
      <c r="A50" s="3" t="s">
        <v>12</v>
      </c>
      <c r="B50" s="5">
        <v>309386</v>
      </c>
      <c r="C50" s="5">
        <v>245006</v>
      </c>
      <c r="D50" s="5">
        <v>554392</v>
      </c>
      <c r="E50" s="5">
        <v>5166</v>
      </c>
      <c r="F50" s="5">
        <v>2656</v>
      </c>
      <c r="G50" s="5">
        <v>7822</v>
      </c>
      <c r="H50" s="5">
        <v>54737</v>
      </c>
      <c r="I50" s="5">
        <v>54721</v>
      </c>
      <c r="J50" s="5">
        <v>109458</v>
      </c>
      <c r="K50" s="5">
        <v>11279</v>
      </c>
      <c r="L50" s="5">
        <v>8391</v>
      </c>
      <c r="M50" s="5">
        <v>19670</v>
      </c>
      <c r="N50" s="5">
        <v>380568</v>
      </c>
      <c r="O50" s="5">
        <v>310774</v>
      </c>
      <c r="P50" s="5">
        <v>691342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s="15" customFormat="1" ht="15.75" customHeight="1" x14ac:dyDescent="0.25">
      <c r="A51" s="4" t="s">
        <v>13</v>
      </c>
      <c r="B51" s="6">
        <v>192954</v>
      </c>
      <c r="C51" s="6">
        <v>209386</v>
      </c>
      <c r="D51" s="6">
        <v>402340</v>
      </c>
      <c r="E51" s="6">
        <v>4704</v>
      </c>
      <c r="F51" s="6">
        <v>4101</v>
      </c>
      <c r="G51" s="6">
        <v>8805</v>
      </c>
      <c r="H51" s="6">
        <v>8408</v>
      </c>
      <c r="I51" s="6">
        <v>13919</v>
      </c>
      <c r="J51" s="6">
        <v>22327</v>
      </c>
      <c r="K51" s="6">
        <v>1257</v>
      </c>
      <c r="L51" s="6">
        <v>1806</v>
      </c>
      <c r="M51" s="6">
        <v>3063</v>
      </c>
      <c r="N51" s="6">
        <v>207323</v>
      </c>
      <c r="O51" s="6">
        <v>229212</v>
      </c>
      <c r="P51" s="6">
        <v>436535</v>
      </c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s="15" customFormat="1" ht="15.75" customHeight="1" x14ac:dyDescent="0.25">
      <c r="A52" s="4" t="s">
        <v>14</v>
      </c>
      <c r="B52" s="6">
        <v>26655</v>
      </c>
      <c r="C52" s="6">
        <v>258583</v>
      </c>
      <c r="D52" s="6">
        <v>285238</v>
      </c>
      <c r="E52" s="6">
        <v>745</v>
      </c>
      <c r="F52" s="6">
        <v>4672</v>
      </c>
      <c r="G52" s="6">
        <v>5417</v>
      </c>
      <c r="H52" s="6">
        <v>1238</v>
      </c>
      <c r="I52" s="6">
        <v>8408</v>
      </c>
      <c r="J52" s="6">
        <v>9646</v>
      </c>
      <c r="K52" s="6">
        <v>353</v>
      </c>
      <c r="L52" s="6">
        <v>283</v>
      </c>
      <c r="M52" s="6">
        <v>636</v>
      </c>
      <c r="N52" s="6">
        <v>28991</v>
      </c>
      <c r="O52" s="6">
        <v>271946</v>
      </c>
      <c r="P52" s="6">
        <v>300937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s="15" customFormat="1" ht="15.75" customHeight="1" x14ac:dyDescent="0.25">
      <c r="A53" s="1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s="15" customFormat="1" ht="15.75" customHeight="1" x14ac:dyDescent="0.25">
      <c r="A54" s="20" t="s">
        <v>19</v>
      </c>
      <c r="B54" s="25" t="s">
        <v>4</v>
      </c>
      <c r="C54" s="28"/>
      <c r="D54" s="29"/>
      <c r="E54" s="25" t="s">
        <v>5</v>
      </c>
      <c r="F54" s="28"/>
      <c r="G54" s="29"/>
      <c r="H54" s="25" t="s">
        <v>6</v>
      </c>
      <c r="I54" s="28"/>
      <c r="J54" s="29"/>
      <c r="K54" s="25" t="s">
        <v>7</v>
      </c>
      <c r="L54" s="28"/>
      <c r="M54" s="29"/>
      <c r="N54" s="25" t="s">
        <v>8</v>
      </c>
      <c r="O54" s="28"/>
      <c r="P54" s="29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s="15" customFormat="1" ht="15.75" customHeight="1" x14ac:dyDescent="0.25">
      <c r="A55" s="20" t="s">
        <v>20</v>
      </c>
      <c r="B55" s="20" t="s">
        <v>10</v>
      </c>
      <c r="C55" s="20" t="s">
        <v>11</v>
      </c>
      <c r="D55" s="20" t="s">
        <v>8</v>
      </c>
      <c r="E55" s="20" t="s">
        <v>10</v>
      </c>
      <c r="F55" s="20" t="s">
        <v>11</v>
      </c>
      <c r="G55" s="20" t="s">
        <v>8</v>
      </c>
      <c r="H55" s="20" t="s">
        <v>10</v>
      </c>
      <c r="I55" s="20" t="s">
        <v>11</v>
      </c>
      <c r="J55" s="20" t="s">
        <v>8</v>
      </c>
      <c r="K55" s="20" t="s">
        <v>10</v>
      </c>
      <c r="L55" s="20" t="s">
        <v>11</v>
      </c>
      <c r="M55" s="20" t="s">
        <v>8</v>
      </c>
      <c r="N55" s="20" t="s">
        <v>10</v>
      </c>
      <c r="O55" s="20" t="s">
        <v>11</v>
      </c>
      <c r="P55" s="20" t="s">
        <v>8</v>
      </c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s="15" customFormat="1" ht="15.75" customHeight="1" x14ac:dyDescent="0.25">
      <c r="A56" s="3" t="s">
        <v>12</v>
      </c>
      <c r="B56" s="5">
        <v>318688</v>
      </c>
      <c r="C56" s="5">
        <v>259881</v>
      </c>
      <c r="D56" s="5">
        <v>578569</v>
      </c>
      <c r="E56" s="5">
        <v>5467</v>
      </c>
      <c r="F56" s="5">
        <v>2979</v>
      </c>
      <c r="G56" s="5">
        <v>8446</v>
      </c>
      <c r="H56" s="5">
        <v>55708</v>
      </c>
      <c r="I56" s="5">
        <v>56356</v>
      </c>
      <c r="J56" s="5">
        <v>112064</v>
      </c>
      <c r="K56" s="5">
        <v>10989</v>
      </c>
      <c r="L56" s="5">
        <v>8074</v>
      </c>
      <c r="M56" s="5">
        <v>19063</v>
      </c>
      <c r="N56" s="5">
        <v>390852</v>
      </c>
      <c r="O56" s="5">
        <v>327290</v>
      </c>
      <c r="P56" s="5">
        <v>718142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s="15" customFormat="1" ht="15.75" customHeight="1" x14ac:dyDescent="0.25">
      <c r="A57" s="4" t="s">
        <v>13</v>
      </c>
      <c r="B57" s="6">
        <v>188446</v>
      </c>
      <c r="C57" s="6">
        <v>201750</v>
      </c>
      <c r="D57" s="6">
        <v>390196</v>
      </c>
      <c r="E57" s="6">
        <v>4222</v>
      </c>
      <c r="F57" s="6">
        <v>3608</v>
      </c>
      <c r="G57" s="6">
        <v>7830</v>
      </c>
      <c r="H57" s="6">
        <v>8728</v>
      </c>
      <c r="I57" s="6">
        <v>13855</v>
      </c>
      <c r="J57" s="6">
        <v>22583</v>
      </c>
      <c r="K57" s="6">
        <v>823</v>
      </c>
      <c r="L57" s="6">
        <v>1152</v>
      </c>
      <c r="M57" s="6">
        <v>1975</v>
      </c>
      <c r="N57" s="6">
        <v>202219</v>
      </c>
      <c r="O57" s="6">
        <v>220365</v>
      </c>
      <c r="P57" s="6">
        <v>422584</v>
      </c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s="15" customFormat="1" ht="15.75" customHeight="1" x14ac:dyDescent="0.25">
      <c r="A58" s="4" t="s">
        <v>14</v>
      </c>
      <c r="B58" s="6">
        <v>26675</v>
      </c>
      <c r="C58" s="6">
        <v>262104</v>
      </c>
      <c r="D58" s="6">
        <v>288779</v>
      </c>
      <c r="E58" s="6">
        <v>419</v>
      </c>
      <c r="F58" s="6">
        <v>2562</v>
      </c>
      <c r="G58" s="6">
        <v>2981</v>
      </c>
      <c r="H58" s="6">
        <v>1506</v>
      </c>
      <c r="I58" s="6">
        <v>6306</v>
      </c>
      <c r="J58" s="6">
        <v>7812</v>
      </c>
      <c r="K58" s="6">
        <v>399</v>
      </c>
      <c r="L58" s="6">
        <v>415</v>
      </c>
      <c r="M58" s="6">
        <v>814</v>
      </c>
      <c r="N58" s="6">
        <v>28999</v>
      </c>
      <c r="O58" s="6">
        <v>271387</v>
      </c>
      <c r="P58" s="6">
        <v>300386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s="15" customFormat="1" ht="15.75" customHeight="1" x14ac:dyDescent="0.25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s="15" customFormat="1" ht="15.75" customHeight="1" x14ac:dyDescent="0.25">
      <c r="A60" s="20" t="s">
        <v>21</v>
      </c>
      <c r="B60" s="25" t="s">
        <v>4</v>
      </c>
      <c r="C60" s="28"/>
      <c r="D60" s="29"/>
      <c r="E60" s="25" t="s">
        <v>5</v>
      </c>
      <c r="F60" s="28"/>
      <c r="G60" s="29"/>
      <c r="H60" s="25" t="s">
        <v>6</v>
      </c>
      <c r="I60" s="28"/>
      <c r="J60" s="29"/>
      <c r="K60" s="25" t="s">
        <v>7</v>
      </c>
      <c r="L60" s="28"/>
      <c r="M60" s="29"/>
      <c r="N60" s="25" t="s">
        <v>8</v>
      </c>
      <c r="O60" s="28"/>
      <c r="P60" s="29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s="15" customFormat="1" ht="15.75" customHeight="1" x14ac:dyDescent="0.25">
      <c r="A61" s="20" t="s">
        <v>22</v>
      </c>
      <c r="B61" s="20" t="s">
        <v>10</v>
      </c>
      <c r="C61" s="20" t="s">
        <v>11</v>
      </c>
      <c r="D61" s="20" t="s">
        <v>8</v>
      </c>
      <c r="E61" s="20" t="s">
        <v>10</v>
      </c>
      <c r="F61" s="20" t="s">
        <v>11</v>
      </c>
      <c r="G61" s="20" t="s">
        <v>8</v>
      </c>
      <c r="H61" s="20" t="s">
        <v>10</v>
      </c>
      <c r="I61" s="20" t="s">
        <v>11</v>
      </c>
      <c r="J61" s="20" t="s">
        <v>8</v>
      </c>
      <c r="K61" s="20" t="s">
        <v>10</v>
      </c>
      <c r="L61" s="20" t="s">
        <v>11</v>
      </c>
      <c r="M61" s="20" t="s">
        <v>8</v>
      </c>
      <c r="N61" s="20" t="s">
        <v>10</v>
      </c>
      <c r="O61" s="20" t="s">
        <v>11</v>
      </c>
      <c r="P61" s="20" t="s">
        <v>8</v>
      </c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s="15" customFormat="1" ht="15.75" customHeight="1" x14ac:dyDescent="0.25">
      <c r="A62" s="3" t="s">
        <v>12</v>
      </c>
      <c r="B62" s="5">
        <v>304115</v>
      </c>
      <c r="C62" s="5">
        <v>242877</v>
      </c>
      <c r="D62" s="5">
        <v>546992</v>
      </c>
      <c r="E62" s="5">
        <v>5715</v>
      </c>
      <c r="F62" s="5">
        <v>3227</v>
      </c>
      <c r="G62" s="5">
        <v>8942</v>
      </c>
      <c r="H62" s="5">
        <v>35862</v>
      </c>
      <c r="I62" s="5">
        <v>35754</v>
      </c>
      <c r="J62" s="5">
        <v>71616</v>
      </c>
      <c r="K62" s="5">
        <v>3310</v>
      </c>
      <c r="L62" s="5">
        <v>2708</v>
      </c>
      <c r="M62" s="5">
        <v>6018</v>
      </c>
      <c r="N62" s="5">
        <v>349002</v>
      </c>
      <c r="O62" s="5">
        <v>284566</v>
      </c>
      <c r="P62" s="5">
        <v>633568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s="15" customFormat="1" ht="15.75" customHeight="1" x14ac:dyDescent="0.25">
      <c r="A63" s="4" t="s">
        <v>13</v>
      </c>
      <c r="B63" s="6">
        <v>188214</v>
      </c>
      <c r="C63" s="6">
        <v>198200</v>
      </c>
      <c r="D63" s="6">
        <v>386414</v>
      </c>
      <c r="E63" s="6">
        <v>4061</v>
      </c>
      <c r="F63" s="6">
        <v>3416</v>
      </c>
      <c r="G63" s="6">
        <v>7477</v>
      </c>
      <c r="H63" s="6">
        <v>5409</v>
      </c>
      <c r="I63" s="6">
        <v>8267</v>
      </c>
      <c r="J63" s="6">
        <v>13676</v>
      </c>
      <c r="K63" s="6">
        <v>619</v>
      </c>
      <c r="L63" s="6">
        <v>864</v>
      </c>
      <c r="M63" s="6">
        <v>1483</v>
      </c>
      <c r="N63" s="6">
        <v>198303</v>
      </c>
      <c r="O63" s="6">
        <v>210747</v>
      </c>
      <c r="P63" s="6">
        <v>409050</v>
      </c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s="15" customFormat="1" ht="15.75" customHeight="1" x14ac:dyDescent="0.25">
      <c r="A64" s="4" t="s">
        <v>14</v>
      </c>
      <c r="B64" s="6">
        <v>26552</v>
      </c>
      <c r="C64" s="6">
        <v>263456</v>
      </c>
      <c r="D64" s="6">
        <v>290008</v>
      </c>
      <c r="E64" s="6">
        <v>412</v>
      </c>
      <c r="F64" s="6">
        <v>2528</v>
      </c>
      <c r="G64" s="6">
        <v>2940</v>
      </c>
      <c r="H64" s="6">
        <v>1073</v>
      </c>
      <c r="I64" s="6">
        <v>3426</v>
      </c>
      <c r="J64" s="6">
        <v>4499</v>
      </c>
      <c r="K64" s="6">
        <v>492</v>
      </c>
      <c r="L64" s="6">
        <v>476</v>
      </c>
      <c r="M64" s="6">
        <v>968</v>
      </c>
      <c r="N64" s="6">
        <v>28529</v>
      </c>
      <c r="O64" s="6">
        <v>269886</v>
      </c>
      <c r="P64" s="6">
        <v>298415</v>
      </c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s="15" customFormat="1" ht="15.75" customHeight="1" x14ac:dyDescent="0.25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s="15" customFormat="1" ht="15.75" customHeight="1" x14ac:dyDescent="0.25">
      <c r="A66" s="20" t="s">
        <v>23</v>
      </c>
      <c r="B66" s="25" t="s">
        <v>4</v>
      </c>
      <c r="C66" s="28"/>
      <c r="D66" s="29"/>
      <c r="E66" s="25" t="s">
        <v>5</v>
      </c>
      <c r="F66" s="28"/>
      <c r="G66" s="29"/>
      <c r="H66" s="25" t="s">
        <v>6</v>
      </c>
      <c r="I66" s="28"/>
      <c r="J66" s="29"/>
      <c r="K66" s="25" t="s">
        <v>7</v>
      </c>
      <c r="L66" s="28"/>
      <c r="M66" s="29"/>
      <c r="N66" s="25" t="s">
        <v>8</v>
      </c>
      <c r="O66" s="28"/>
      <c r="P66" s="29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s="15" customFormat="1" ht="15.75" customHeight="1" x14ac:dyDescent="0.25">
      <c r="A67" s="20" t="s">
        <v>24</v>
      </c>
      <c r="B67" s="20" t="s">
        <v>10</v>
      </c>
      <c r="C67" s="20" t="s">
        <v>11</v>
      </c>
      <c r="D67" s="20" t="s">
        <v>8</v>
      </c>
      <c r="E67" s="20" t="s">
        <v>10</v>
      </c>
      <c r="F67" s="20" t="s">
        <v>11</v>
      </c>
      <c r="G67" s="20" t="s">
        <v>8</v>
      </c>
      <c r="H67" s="20" t="s">
        <v>10</v>
      </c>
      <c r="I67" s="20" t="s">
        <v>11</v>
      </c>
      <c r="J67" s="20" t="s">
        <v>8</v>
      </c>
      <c r="K67" s="20" t="s">
        <v>10</v>
      </c>
      <c r="L67" s="20" t="s">
        <v>11</v>
      </c>
      <c r="M67" s="20" t="s">
        <v>8</v>
      </c>
      <c r="N67" s="20" t="s">
        <v>10</v>
      </c>
      <c r="O67" s="20" t="s">
        <v>11</v>
      </c>
      <c r="P67" s="20" t="s">
        <v>8</v>
      </c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s="15" customFormat="1" ht="15.75" customHeight="1" x14ac:dyDescent="0.25">
      <c r="A68" s="3" t="s">
        <v>12</v>
      </c>
      <c r="B68" s="5">
        <v>297546</v>
      </c>
      <c r="C68" s="5">
        <v>236162</v>
      </c>
      <c r="D68" s="5">
        <v>533708</v>
      </c>
      <c r="E68" s="5">
        <v>5411</v>
      </c>
      <c r="F68" s="5">
        <v>3198</v>
      </c>
      <c r="G68" s="5">
        <v>8609</v>
      </c>
      <c r="H68" s="5">
        <v>44354</v>
      </c>
      <c r="I68" s="5">
        <v>46342</v>
      </c>
      <c r="J68" s="5">
        <v>90696</v>
      </c>
      <c r="K68" s="5">
        <v>6253</v>
      </c>
      <c r="L68" s="5">
        <v>4517</v>
      </c>
      <c r="M68" s="5">
        <v>10770</v>
      </c>
      <c r="N68" s="5">
        <v>353564</v>
      </c>
      <c r="O68" s="5">
        <v>290219</v>
      </c>
      <c r="P68" s="5">
        <v>643783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s="15" customFormat="1" ht="15.75" customHeight="1" x14ac:dyDescent="0.25">
      <c r="A69" s="4" t="s">
        <v>13</v>
      </c>
      <c r="B69" s="6">
        <v>159874</v>
      </c>
      <c r="C69" s="6">
        <v>174109</v>
      </c>
      <c r="D69" s="5">
        <v>333983</v>
      </c>
      <c r="E69" s="6">
        <v>3184</v>
      </c>
      <c r="F69" s="6">
        <v>2469</v>
      </c>
      <c r="G69" s="5">
        <v>5653</v>
      </c>
      <c r="H69" s="6">
        <v>5939</v>
      </c>
      <c r="I69" s="6">
        <v>8886</v>
      </c>
      <c r="J69" s="5">
        <v>14825</v>
      </c>
      <c r="K69" s="6">
        <v>45</v>
      </c>
      <c r="L69" s="6">
        <v>57</v>
      </c>
      <c r="M69" s="5">
        <v>102</v>
      </c>
      <c r="N69" s="5">
        <v>169042</v>
      </c>
      <c r="O69" s="5">
        <v>185521</v>
      </c>
      <c r="P69" s="5">
        <v>354563</v>
      </c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s="15" customFormat="1" ht="15.75" customHeight="1" x14ac:dyDescent="0.25">
      <c r="A70" s="4" t="s">
        <v>14</v>
      </c>
      <c r="B70" s="6">
        <v>27076</v>
      </c>
      <c r="C70" s="6">
        <v>279879</v>
      </c>
      <c r="D70" s="5">
        <v>306955</v>
      </c>
      <c r="E70" s="6">
        <v>377</v>
      </c>
      <c r="F70" s="6">
        <v>2363</v>
      </c>
      <c r="G70" s="5">
        <v>2740</v>
      </c>
      <c r="H70" s="6">
        <v>1356</v>
      </c>
      <c r="I70" s="6">
        <v>6149</v>
      </c>
      <c r="J70" s="5">
        <v>7505</v>
      </c>
      <c r="K70" s="6">
        <v>346</v>
      </c>
      <c r="L70" s="6">
        <v>132</v>
      </c>
      <c r="M70" s="5">
        <v>478</v>
      </c>
      <c r="N70" s="5">
        <v>29155</v>
      </c>
      <c r="O70" s="5">
        <v>288523</v>
      </c>
      <c r="P70" s="5">
        <v>317678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s="15" customFormat="1" ht="15.75" customHeight="1" x14ac:dyDescent="0.25">
      <c r="A71" s="1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s="15" customFormat="1" ht="15.75" customHeight="1" x14ac:dyDescent="0.25">
      <c r="A72" s="20" t="s">
        <v>25</v>
      </c>
      <c r="B72" s="25" t="s">
        <v>4</v>
      </c>
      <c r="C72" s="28"/>
      <c r="D72" s="29"/>
      <c r="E72" s="25" t="s">
        <v>5</v>
      </c>
      <c r="F72" s="28"/>
      <c r="G72" s="29"/>
      <c r="H72" s="25" t="s">
        <v>6</v>
      </c>
      <c r="I72" s="28"/>
      <c r="J72" s="29"/>
      <c r="K72" s="25" t="s">
        <v>7</v>
      </c>
      <c r="L72" s="28"/>
      <c r="M72" s="29"/>
      <c r="N72" s="25" t="s">
        <v>8</v>
      </c>
      <c r="O72" s="28"/>
      <c r="P72" s="29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s="15" customFormat="1" ht="15.75" customHeight="1" x14ac:dyDescent="0.25">
      <c r="A73" s="20" t="s">
        <v>26</v>
      </c>
      <c r="B73" s="20" t="s">
        <v>10</v>
      </c>
      <c r="C73" s="20" t="s">
        <v>11</v>
      </c>
      <c r="D73" s="20" t="s">
        <v>8</v>
      </c>
      <c r="E73" s="20" t="s">
        <v>10</v>
      </c>
      <c r="F73" s="20" t="s">
        <v>11</v>
      </c>
      <c r="G73" s="20" t="s">
        <v>8</v>
      </c>
      <c r="H73" s="20" t="s">
        <v>10</v>
      </c>
      <c r="I73" s="20" t="s">
        <v>11</v>
      </c>
      <c r="J73" s="20" t="s">
        <v>8</v>
      </c>
      <c r="K73" s="20" t="s">
        <v>10</v>
      </c>
      <c r="L73" s="20" t="s">
        <v>11</v>
      </c>
      <c r="M73" s="20" t="s">
        <v>8</v>
      </c>
      <c r="N73" s="20" t="s">
        <v>10</v>
      </c>
      <c r="O73" s="20" t="s">
        <v>11</v>
      </c>
      <c r="P73" s="20" t="s">
        <v>8</v>
      </c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s="15" customFormat="1" ht="15.75" customHeight="1" x14ac:dyDescent="0.25">
      <c r="A74" s="3" t="s">
        <v>12</v>
      </c>
      <c r="B74" s="5">
        <v>271762</v>
      </c>
      <c r="C74" s="5">
        <v>218435</v>
      </c>
      <c r="D74" s="5">
        <v>490197</v>
      </c>
      <c r="E74" s="5">
        <v>6299</v>
      </c>
      <c r="F74" s="5">
        <v>3850</v>
      </c>
      <c r="G74" s="5">
        <v>10149</v>
      </c>
      <c r="H74" s="5">
        <v>46346</v>
      </c>
      <c r="I74" s="5">
        <v>47685</v>
      </c>
      <c r="J74" s="5">
        <v>94031</v>
      </c>
      <c r="K74" s="5">
        <v>5228</v>
      </c>
      <c r="L74" s="5">
        <v>3607</v>
      </c>
      <c r="M74" s="5">
        <v>8835</v>
      </c>
      <c r="N74" s="5">
        <v>329635</v>
      </c>
      <c r="O74" s="5">
        <v>273577</v>
      </c>
      <c r="P74" s="5">
        <v>603212</v>
      </c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5" customFormat="1" ht="15.75" customHeight="1" x14ac:dyDescent="0.25">
      <c r="A75" s="4" t="s">
        <v>13</v>
      </c>
      <c r="B75" s="6">
        <v>158738</v>
      </c>
      <c r="C75" s="6">
        <v>163717</v>
      </c>
      <c r="D75" s="5">
        <v>322455</v>
      </c>
      <c r="E75" s="6">
        <v>1328</v>
      </c>
      <c r="F75" s="6">
        <v>1318</v>
      </c>
      <c r="G75" s="5">
        <v>2646</v>
      </c>
      <c r="H75" s="6">
        <v>6043</v>
      </c>
      <c r="I75" s="6">
        <v>7104</v>
      </c>
      <c r="J75" s="5">
        <v>13147</v>
      </c>
      <c r="K75" s="6">
        <v>460</v>
      </c>
      <c r="L75" s="6">
        <v>544</v>
      </c>
      <c r="M75" s="5">
        <v>1004</v>
      </c>
      <c r="N75" s="5">
        <v>166569</v>
      </c>
      <c r="O75" s="5">
        <v>172683</v>
      </c>
      <c r="P75" s="5">
        <v>339252</v>
      </c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s="15" customFormat="1" ht="15.75" customHeight="1" x14ac:dyDescent="0.25">
      <c r="A76" s="4" t="s">
        <v>14</v>
      </c>
      <c r="B76" s="6">
        <v>27888</v>
      </c>
      <c r="C76" s="6">
        <v>315981</v>
      </c>
      <c r="D76" s="5">
        <v>343869</v>
      </c>
      <c r="E76" s="6">
        <v>168</v>
      </c>
      <c r="F76" s="6">
        <v>920</v>
      </c>
      <c r="G76" s="5">
        <v>1088</v>
      </c>
      <c r="H76" s="6">
        <v>1638</v>
      </c>
      <c r="I76" s="6">
        <v>2377</v>
      </c>
      <c r="J76" s="5">
        <v>4015</v>
      </c>
      <c r="K76" s="6">
        <v>163</v>
      </c>
      <c r="L76" s="6">
        <v>181</v>
      </c>
      <c r="M76" s="5">
        <v>344</v>
      </c>
      <c r="N76" s="5">
        <v>29857</v>
      </c>
      <c r="O76" s="5">
        <v>319459</v>
      </c>
      <c r="P76" s="5">
        <v>349316</v>
      </c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s="15" customFormat="1" ht="6" customHeight="1" x14ac:dyDescent="0.25">
      <c r="A77" s="12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s="15" customFormat="1" ht="15" customHeight="1" x14ac:dyDescent="0.25">
      <c r="A78" s="32" t="s">
        <v>35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4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spans="1:26" s="15" customFormat="1" ht="15.75" customHeight="1" x14ac:dyDescent="0.25">
      <c r="A79" s="12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s="15" customFormat="1" ht="15.75" customHeight="1" x14ac:dyDescent="0.25">
      <c r="A80" s="12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s="15" customFormat="1" ht="15.75" customHeight="1" x14ac:dyDescent="0.25">
      <c r="A81" s="12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s="15" customFormat="1" ht="15.75" customHeight="1" x14ac:dyDescent="0.25">
      <c r="A82" s="1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s="15" customFormat="1" ht="15.75" customHeight="1" x14ac:dyDescent="0.25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s="15" customFormat="1" ht="15.75" customHeight="1" x14ac:dyDescent="0.25">
      <c r="A84" s="1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s="15" customFormat="1" ht="15.75" customHeight="1" x14ac:dyDescent="0.25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s="15" customFormat="1" ht="15.75" customHeight="1" x14ac:dyDescent="0.25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s="15" customFormat="1" ht="15.75" customHeight="1" x14ac:dyDescent="0.25">
      <c r="A87" s="1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s="15" customFormat="1" ht="15.75" customHeight="1" x14ac:dyDescent="0.25">
      <c r="A88" s="1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s="15" customFormat="1" ht="15.75" customHeight="1" x14ac:dyDescent="0.25">
      <c r="A89" s="12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s="15" customFormat="1" ht="15.75" customHeight="1" x14ac:dyDescent="0.25">
      <c r="A90" s="12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s="15" customFormat="1" ht="15.75" customHeight="1" x14ac:dyDescent="0.25">
      <c r="A91" s="12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s="15" customFormat="1" ht="15.75" customHeight="1" x14ac:dyDescent="0.25">
      <c r="A92" s="12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s="15" customFormat="1" ht="15.75" customHeight="1" x14ac:dyDescent="0.25">
      <c r="A93" s="12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s="15" customFormat="1" ht="15.75" customHeight="1" x14ac:dyDescent="0.25">
      <c r="A94" s="12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s="15" customFormat="1" ht="15.75" customHeight="1" x14ac:dyDescent="0.25">
      <c r="A95" s="12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s="15" customFormat="1" ht="15.75" customHeight="1" x14ac:dyDescent="0.25">
      <c r="A96" s="1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s="15" customFormat="1" ht="15.75" customHeight="1" x14ac:dyDescent="0.25">
      <c r="A97" s="12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s="15" customFormat="1" ht="15.75" customHeight="1" x14ac:dyDescent="0.25">
      <c r="A98" s="12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s="15" customFormat="1" ht="15.75" customHeight="1" x14ac:dyDescent="0.25">
      <c r="A99" s="12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s="15" customFormat="1" ht="15.75" customHeight="1" x14ac:dyDescent="0.25">
      <c r="A100" s="12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s="15" customFormat="1" ht="15.75" customHeight="1" x14ac:dyDescent="0.25">
      <c r="A101" s="12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s="15" customFormat="1" ht="15.75" customHeight="1" x14ac:dyDescent="0.25">
      <c r="A102" s="12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s="15" customFormat="1" ht="15.75" customHeight="1" x14ac:dyDescent="0.25">
      <c r="A103" s="12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s="15" customFormat="1" ht="15.75" customHeight="1" x14ac:dyDescent="0.25">
      <c r="A104" s="12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s="15" customFormat="1" ht="15.75" customHeight="1" x14ac:dyDescent="0.25">
      <c r="A105" s="12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s="15" customFormat="1" ht="15.75" customHeight="1" x14ac:dyDescent="0.25">
      <c r="A106" s="12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s="15" customFormat="1" ht="15.75" customHeight="1" x14ac:dyDescent="0.25">
      <c r="A107" s="12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s="15" customFormat="1" ht="15.75" customHeight="1" x14ac:dyDescent="0.25">
      <c r="A108" s="12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s="15" customFormat="1" ht="15.75" customHeight="1" x14ac:dyDescent="0.25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s="15" customFormat="1" ht="15.75" customHeight="1" x14ac:dyDescent="0.25">
      <c r="A110" s="12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s="15" customFormat="1" ht="15.75" customHeight="1" x14ac:dyDescent="0.25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s="15" customFormat="1" ht="15.75" customHeight="1" x14ac:dyDescent="0.25">
      <c r="A112" s="12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s="15" customFormat="1" ht="15.75" customHeight="1" x14ac:dyDescent="0.25">
      <c r="A113" s="12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s="15" customFormat="1" ht="15.75" customHeight="1" x14ac:dyDescent="0.25">
      <c r="A114" s="12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s="15" customFormat="1" ht="15.75" customHeight="1" x14ac:dyDescent="0.25">
      <c r="A115" s="12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s="15" customFormat="1" ht="15.75" customHeight="1" x14ac:dyDescent="0.25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s="15" customFormat="1" ht="15.75" customHeight="1" x14ac:dyDescent="0.25">
      <c r="A117" s="12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s="15" customFormat="1" ht="15.75" customHeight="1" x14ac:dyDescent="0.25">
      <c r="A118" s="12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s="15" customFormat="1" ht="15.75" customHeight="1" x14ac:dyDescent="0.25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s="15" customFormat="1" ht="15.75" customHeight="1" x14ac:dyDescent="0.25">
      <c r="A120" s="12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s="15" customFormat="1" ht="15.75" customHeight="1" x14ac:dyDescent="0.25">
      <c r="A121" s="12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s="15" customFormat="1" ht="15.75" customHeight="1" x14ac:dyDescent="0.25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s="15" customFormat="1" ht="15.75" customHeight="1" x14ac:dyDescent="0.25">
      <c r="A123" s="12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s="15" customFormat="1" ht="15.75" customHeight="1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s="15" customFormat="1" ht="15.75" customHeight="1" x14ac:dyDescent="0.25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s="15" customFormat="1" ht="15.75" customHeight="1" x14ac:dyDescent="0.25">
      <c r="A126" s="12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s="15" customFormat="1" ht="15.75" customHeight="1" x14ac:dyDescent="0.25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s="15" customFormat="1" ht="15.75" customHeight="1" x14ac:dyDescent="0.25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s="15" customFormat="1" ht="15.75" customHeight="1" x14ac:dyDescent="0.25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s="15" customFormat="1" ht="15.75" customHeight="1" x14ac:dyDescent="0.25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s="15" customFormat="1" ht="15.75" customHeight="1" x14ac:dyDescent="0.25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s="15" customFormat="1" ht="15.75" customHeight="1" x14ac:dyDescent="0.25">
      <c r="A132" s="12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s="15" customFormat="1" ht="15.75" customHeight="1" x14ac:dyDescent="0.25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s="15" customFormat="1" ht="15.75" customHeight="1" x14ac:dyDescent="0.25">
      <c r="A134" s="12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s="15" customFormat="1" ht="15.75" customHeight="1" x14ac:dyDescent="0.25">
      <c r="A135" s="12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s="15" customFormat="1" ht="15.75" customHeight="1" x14ac:dyDescent="0.25">
      <c r="A136" s="12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s="15" customFormat="1" ht="15.75" customHeight="1" x14ac:dyDescent="0.25">
      <c r="A137" s="12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s="15" customFormat="1" ht="15.75" customHeight="1" x14ac:dyDescent="0.25">
      <c r="A138" s="12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s="15" customFormat="1" ht="15.75" customHeight="1" x14ac:dyDescent="0.25">
      <c r="A139" s="12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s="15" customFormat="1" ht="15.75" customHeight="1" x14ac:dyDescent="0.25">
      <c r="A140" s="12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s="15" customFormat="1" ht="15.75" customHeight="1" x14ac:dyDescent="0.25">
      <c r="A141" s="12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s="15" customFormat="1" ht="15.75" customHeight="1" x14ac:dyDescent="0.25">
      <c r="A142" s="12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s="15" customFormat="1" ht="15.75" customHeight="1" x14ac:dyDescent="0.25">
      <c r="A143" s="12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s="15" customFormat="1" ht="15.75" customHeight="1" x14ac:dyDescent="0.25">
      <c r="A144" s="12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s="15" customFormat="1" ht="15.75" customHeight="1" x14ac:dyDescent="0.25">
      <c r="A145" s="12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s="15" customFormat="1" ht="15.75" customHeight="1" x14ac:dyDescent="0.25">
      <c r="A146" s="12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s="15" customFormat="1" ht="15.75" customHeight="1" x14ac:dyDescent="0.25">
      <c r="A147" s="12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s="15" customFormat="1" ht="15.75" customHeight="1" x14ac:dyDescent="0.25">
      <c r="A148" s="12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s="15" customFormat="1" ht="15.75" customHeight="1" x14ac:dyDescent="0.25">
      <c r="A149" s="12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s="15" customFormat="1" ht="15.75" customHeight="1" x14ac:dyDescent="0.25">
      <c r="A150" s="12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s="15" customFormat="1" ht="15.75" customHeight="1" x14ac:dyDescent="0.25">
      <c r="A151" s="12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s="15" customFormat="1" ht="15.75" customHeight="1" x14ac:dyDescent="0.25">
      <c r="A152" s="12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s="15" customFormat="1" ht="15.75" customHeight="1" x14ac:dyDescent="0.25">
      <c r="A153" s="12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s="15" customFormat="1" ht="15.75" customHeight="1" x14ac:dyDescent="0.25">
      <c r="A154" s="12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s="15" customFormat="1" ht="15.75" customHeight="1" x14ac:dyDescent="0.25">
      <c r="A155" s="12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s="15" customFormat="1" ht="15.75" customHeight="1" x14ac:dyDescent="0.25">
      <c r="A156" s="12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s="15" customFormat="1" ht="15.75" customHeight="1" x14ac:dyDescent="0.25">
      <c r="A157" s="12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s="15" customFormat="1" ht="15.75" customHeight="1" x14ac:dyDescent="0.25">
      <c r="A158" s="12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s="15" customFormat="1" ht="15.75" customHeight="1" x14ac:dyDescent="0.25">
      <c r="A159" s="12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s="15" customFormat="1" ht="15.75" customHeight="1" x14ac:dyDescent="0.25">
      <c r="A160" s="12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s="15" customFormat="1" ht="15.75" customHeight="1" x14ac:dyDescent="0.25">
      <c r="A161" s="12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s="15" customFormat="1" ht="15.75" customHeight="1" x14ac:dyDescent="0.25">
      <c r="A162" s="12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s="15" customFormat="1" ht="15.75" customHeight="1" x14ac:dyDescent="0.25">
      <c r="A163" s="12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s="15" customFormat="1" ht="15.75" customHeight="1" x14ac:dyDescent="0.25">
      <c r="A164" s="12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s="15" customFormat="1" ht="15.75" customHeight="1" x14ac:dyDescent="0.25">
      <c r="A165" s="12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s="15" customFormat="1" ht="15.75" customHeight="1" x14ac:dyDescent="0.25">
      <c r="A166" s="12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s="15" customFormat="1" ht="15.75" customHeight="1" x14ac:dyDescent="0.25">
      <c r="A167" s="12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s="15" customFormat="1" ht="15.75" customHeight="1" x14ac:dyDescent="0.25">
      <c r="A168" s="12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s="15" customFormat="1" ht="15.75" customHeight="1" x14ac:dyDescent="0.25">
      <c r="A169" s="12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s="15" customFormat="1" ht="15.75" customHeight="1" x14ac:dyDescent="0.25">
      <c r="A170" s="12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s="15" customFormat="1" ht="15.75" customHeight="1" x14ac:dyDescent="0.25">
      <c r="A171" s="12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s="15" customFormat="1" ht="15.75" customHeight="1" x14ac:dyDescent="0.25">
      <c r="A172" s="12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s="15" customFormat="1" ht="15.75" customHeight="1" x14ac:dyDescent="0.25">
      <c r="A173" s="12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s="15" customFormat="1" ht="15.75" customHeight="1" x14ac:dyDescent="0.25">
      <c r="A174" s="12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s="15" customFormat="1" ht="15.75" customHeight="1" x14ac:dyDescent="0.25">
      <c r="A175" s="12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5.75" customHeight="1" x14ac:dyDescent="0.3">
      <c r="A176" s="12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3">
      <c r="A177" s="12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3">
      <c r="A178" s="12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3">
      <c r="A179" s="12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3">
      <c r="A180" s="12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3">
      <c r="A181" s="12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3">
      <c r="A182" s="12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3">
      <c r="A183" s="12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3">
      <c r="A184" s="12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3">
      <c r="A185" s="12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3">
      <c r="A186" s="12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3">
      <c r="A187" s="12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3">
      <c r="A188" s="12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3">
      <c r="A189" s="12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3">
      <c r="A190" s="12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3">
      <c r="A191" s="12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3">
      <c r="A192" s="12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3">
      <c r="A193" s="12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3">
      <c r="A194" s="12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3">
      <c r="A195" s="12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3">
      <c r="A196" s="12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3">
      <c r="A197" s="12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3">
      <c r="A198" s="12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3">
      <c r="A199" s="12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3">
      <c r="A200" s="12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3">
      <c r="A201" s="12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3">
      <c r="A202" s="12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3">
      <c r="A203" s="12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3">
      <c r="A204" s="12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3">
      <c r="A205" s="12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3">
      <c r="A206" s="12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3">
      <c r="A207" s="12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3">
      <c r="A208" s="12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3">
      <c r="A209" s="12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3">
      <c r="A210" s="12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3">
      <c r="A211" s="12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3">
      <c r="A212" s="12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3">
      <c r="A213" s="12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3">
      <c r="A214" s="12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3">
      <c r="A215" s="12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3">
      <c r="A216" s="12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3">
      <c r="A217" s="12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3">
      <c r="A218" s="12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3">
      <c r="A219" s="12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3">
      <c r="A220" s="12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3">
      <c r="A221" s="12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3">
      <c r="A222" s="12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3">
      <c r="A223" s="12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3">
      <c r="A224" s="12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3">
      <c r="A225" s="12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3">
      <c r="A226" s="12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3">
      <c r="A227" s="12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3">
      <c r="A228" s="12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3">
      <c r="A229" s="12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3">
      <c r="A230" s="12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3">
      <c r="A231" s="12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3">
      <c r="A232" s="12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3">
      <c r="A233" s="12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3">
      <c r="A234" s="12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3">
      <c r="A235" s="12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3">
      <c r="A236" s="12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3">
      <c r="A237" s="12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3">
      <c r="A238" s="12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3">
      <c r="A239" s="12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3">
      <c r="A240" s="12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3">
      <c r="A241" s="12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3">
      <c r="A242" s="12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3">
      <c r="A243" s="12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3">
      <c r="A244" s="12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3">
      <c r="A245" s="12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3">
      <c r="A246" s="12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3">
      <c r="A247" s="12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3">
      <c r="A248" s="12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3">
      <c r="A249" s="12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3">
      <c r="A250" s="12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3">
      <c r="A251" s="12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3">
      <c r="A252" s="12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3">
      <c r="A253" s="12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3">
      <c r="A254" s="12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3">
      <c r="A255" s="12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3">
      <c r="A256" s="12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3">
      <c r="A257" s="12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3">
      <c r="A258" s="12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3">
      <c r="A259" s="12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3">
      <c r="A260" s="12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3">
      <c r="A261" s="12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3">
      <c r="A262" s="12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3">
      <c r="A263" s="12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3">
      <c r="A264" s="12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3">
      <c r="A265" s="12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3">
      <c r="A266" s="12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3">
      <c r="A267" s="12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3">
      <c r="A268" s="12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3">
      <c r="A269" s="12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3">
      <c r="A270" s="12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3">
      <c r="A271" s="12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3">
      <c r="A272" s="12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3">
      <c r="A273" s="12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3">
      <c r="A274" s="12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3">
      <c r="A275" s="12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3">
      <c r="A276" s="12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3">
      <c r="A277" s="12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3">
      <c r="A278" s="12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3">
      <c r="A279" s="12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3">
      <c r="A280" s="12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3">
      <c r="A281" s="12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3">
      <c r="A282" s="12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3">
      <c r="A283" s="12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3">
      <c r="A284" s="12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3">
      <c r="A285" s="12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3">
      <c r="A286" s="12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3">
      <c r="A287" s="12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3">
      <c r="A288" s="12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3">
      <c r="A289" s="12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3">
      <c r="A290" s="12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3">
      <c r="A291" s="12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3">
      <c r="A292" s="12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3">
      <c r="A293" s="12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3">
      <c r="A294" s="12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3">
      <c r="A295" s="12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3">
      <c r="A296" s="12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3">
      <c r="A297" s="12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3">
      <c r="A298" s="12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3">
      <c r="A299" s="12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3">
      <c r="A300" s="12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3">
      <c r="A301" s="12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3">
      <c r="A302" s="12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3">
      <c r="A303" s="12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3">
      <c r="A304" s="12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3">
      <c r="A305" s="12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3">
      <c r="A306" s="12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3">
      <c r="A307" s="12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3">
      <c r="A308" s="12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3">
      <c r="A309" s="12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3">
      <c r="A310" s="12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3">
      <c r="A311" s="12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3">
      <c r="A312" s="12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3">
      <c r="A313" s="12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3">
      <c r="A314" s="12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3">
      <c r="A315" s="12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3">
      <c r="A316" s="12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3">
      <c r="A317" s="12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3">
      <c r="A318" s="12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3">
      <c r="A319" s="12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3">
      <c r="A320" s="12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3">
      <c r="A321" s="12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3">
      <c r="A322" s="12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3">
      <c r="A323" s="12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3">
      <c r="A324" s="12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3">
      <c r="A325" s="12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3">
      <c r="A326" s="12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3">
      <c r="A327" s="12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3">
      <c r="A328" s="12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3">
      <c r="A329" s="12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3">
      <c r="A330" s="12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3">
      <c r="A331" s="12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3">
      <c r="A332" s="12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3">
      <c r="A333" s="12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3">
      <c r="A334" s="12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3">
      <c r="A335" s="12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3">
      <c r="A336" s="12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3">
      <c r="A337" s="12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3">
      <c r="A338" s="12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3">
      <c r="A339" s="12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3">
      <c r="A340" s="12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3">
      <c r="A341" s="12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3">
      <c r="A342" s="12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3">
      <c r="A343" s="12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3">
      <c r="A344" s="12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3">
      <c r="A345" s="12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3">
      <c r="A346" s="12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3">
      <c r="A347" s="12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3">
      <c r="A348" s="12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3">
      <c r="A349" s="12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3">
      <c r="A350" s="12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3">
      <c r="A351" s="12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3">
      <c r="A352" s="12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3">
      <c r="A353" s="12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3">
      <c r="A354" s="12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3">
      <c r="A355" s="12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3">
      <c r="A356" s="12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3">
      <c r="A357" s="12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3">
      <c r="A358" s="12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3">
      <c r="A359" s="12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3">
      <c r="A360" s="12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3">
      <c r="A361" s="12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3">
      <c r="A362" s="12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3">
      <c r="A363" s="12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3">
      <c r="A364" s="12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3">
      <c r="A365" s="12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3">
      <c r="A366" s="12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3">
      <c r="A367" s="12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3">
      <c r="A368" s="12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3">
      <c r="A369" s="12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3">
      <c r="A370" s="12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3">
      <c r="A371" s="12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3">
      <c r="A372" s="12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3">
      <c r="A373" s="12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3">
      <c r="A374" s="12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3">
      <c r="A375" s="12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3">
      <c r="A376" s="12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3">
      <c r="A377" s="12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3">
      <c r="A378" s="12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3">
      <c r="A379" s="12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3">
      <c r="A380" s="12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3">
      <c r="A381" s="12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3">
      <c r="A382" s="12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3">
      <c r="A383" s="12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3">
      <c r="A384" s="12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3">
      <c r="A385" s="12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3">
      <c r="A386" s="12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3">
      <c r="A387" s="12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3">
      <c r="A388" s="12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3">
      <c r="A389" s="12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3">
      <c r="A390" s="12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3">
      <c r="A391" s="12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3">
      <c r="A392" s="12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3">
      <c r="A393" s="12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3">
      <c r="A394" s="12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3">
      <c r="A395" s="12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3">
      <c r="A396" s="12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3">
      <c r="A397" s="12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3">
      <c r="A398" s="12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3">
      <c r="A399" s="12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3">
      <c r="A400" s="12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3">
      <c r="A401" s="12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3">
      <c r="A402" s="12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3">
      <c r="A403" s="12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3">
      <c r="A404" s="12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3">
      <c r="A405" s="12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3">
      <c r="A406" s="12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3">
      <c r="A407" s="12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3">
      <c r="A408" s="12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3">
      <c r="A409" s="12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3">
      <c r="A410" s="12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3">
      <c r="A411" s="12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3">
      <c r="A412" s="12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3">
      <c r="A413" s="12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3">
      <c r="A414" s="12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3">
      <c r="A415" s="12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3">
      <c r="A416" s="12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3">
      <c r="A417" s="12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3">
      <c r="A418" s="12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3">
      <c r="A419" s="12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3">
      <c r="A420" s="12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3">
      <c r="A421" s="12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3">
      <c r="A422" s="12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3">
      <c r="A423" s="12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3">
      <c r="A424" s="12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3">
      <c r="A425" s="12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3">
      <c r="A426" s="12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3">
      <c r="A427" s="12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3">
      <c r="A428" s="12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3">
      <c r="A429" s="12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3">
      <c r="A430" s="12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3">
      <c r="A431" s="12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3">
      <c r="A432" s="12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3">
      <c r="A433" s="12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3">
      <c r="A434" s="12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3">
      <c r="A435" s="12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3">
      <c r="A436" s="12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3">
      <c r="A437" s="12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3">
      <c r="A438" s="12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3">
      <c r="A439" s="12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3">
      <c r="A440" s="12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3">
      <c r="A441" s="12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3">
      <c r="A442" s="12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3">
      <c r="A443" s="12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3">
      <c r="A444" s="12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3">
      <c r="A445" s="12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3">
      <c r="A446" s="12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3">
      <c r="A447" s="12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3">
      <c r="A448" s="12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3">
      <c r="A449" s="12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3">
      <c r="A450" s="12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3">
      <c r="A451" s="12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3">
      <c r="A452" s="12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3">
      <c r="A453" s="12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3">
      <c r="A454" s="12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3">
      <c r="A455" s="12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3">
      <c r="A456" s="12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3">
      <c r="A457" s="12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3">
      <c r="A458" s="12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3">
      <c r="A459" s="12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3">
      <c r="A460" s="12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3">
      <c r="A461" s="12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3">
      <c r="A462" s="12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3">
      <c r="A463" s="12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3">
      <c r="A464" s="12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3">
      <c r="A465" s="12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3">
      <c r="A466" s="12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3">
      <c r="A467" s="12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3">
      <c r="A468" s="12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3">
      <c r="A469" s="12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3">
      <c r="A470" s="12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3">
      <c r="A471" s="12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3">
      <c r="A472" s="12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3">
      <c r="A473" s="12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3">
      <c r="A474" s="12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3">
      <c r="A475" s="12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3">
      <c r="A476" s="12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3">
      <c r="A477" s="12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3">
      <c r="A478" s="12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3">
      <c r="A479" s="12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3">
      <c r="A480" s="12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3">
      <c r="A481" s="12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3">
      <c r="A482" s="12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3">
      <c r="A483" s="12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3">
      <c r="A484" s="12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3">
      <c r="A485" s="12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3">
      <c r="A486" s="12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3">
      <c r="A487" s="12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3">
      <c r="A488" s="12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3">
      <c r="A489" s="12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3">
      <c r="A490" s="12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3">
      <c r="A491" s="12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3">
      <c r="A492" s="12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3">
      <c r="A493" s="12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3">
      <c r="A494" s="12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3">
      <c r="A495" s="12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3">
      <c r="A496" s="12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3">
      <c r="A497" s="12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3">
      <c r="A498" s="12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3">
      <c r="A499" s="12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3">
      <c r="A500" s="12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3">
      <c r="A501" s="12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3">
      <c r="A502" s="12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3">
      <c r="A503" s="12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3">
      <c r="A504" s="12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3">
      <c r="A505" s="12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3">
      <c r="A506" s="12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3">
      <c r="A507" s="12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3">
      <c r="A508" s="12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3">
      <c r="A509" s="12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3">
      <c r="A510" s="12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3">
      <c r="A511" s="12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3">
      <c r="A512" s="12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3">
      <c r="A513" s="12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3">
      <c r="A514" s="12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3">
      <c r="A515" s="12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3">
      <c r="A516" s="12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3">
      <c r="A517" s="12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3">
      <c r="A518" s="12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3">
      <c r="A519" s="12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3">
      <c r="A520" s="12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3">
      <c r="A521" s="12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3">
      <c r="A522" s="12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3">
      <c r="A523" s="12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3">
      <c r="A524" s="12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3">
      <c r="A525" s="12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3">
      <c r="A526" s="12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3">
      <c r="A527" s="12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3">
      <c r="A528" s="12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3">
      <c r="A529" s="12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3">
      <c r="A530" s="12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3">
      <c r="A531" s="12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3">
      <c r="A532" s="12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3">
      <c r="A533" s="12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3">
      <c r="A534" s="12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3">
      <c r="A535" s="12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3">
      <c r="A536" s="12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3">
      <c r="A537" s="12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3">
      <c r="A538" s="12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3">
      <c r="A539" s="12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3">
      <c r="A540" s="12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3">
      <c r="A541" s="12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3">
      <c r="A542" s="12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3">
      <c r="A543" s="12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3">
      <c r="A544" s="12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3">
      <c r="A545" s="12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3">
      <c r="A546" s="12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3">
      <c r="A547" s="12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3">
      <c r="A548" s="12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3">
      <c r="A549" s="12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3">
      <c r="A550" s="12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3">
      <c r="A551" s="12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3">
      <c r="A552" s="12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3">
      <c r="A553" s="12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3">
      <c r="A554" s="12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3">
      <c r="A555" s="12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3">
      <c r="A556" s="12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3">
      <c r="A557" s="12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3">
      <c r="A558" s="12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3">
      <c r="A559" s="12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3">
      <c r="A560" s="12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3">
      <c r="A561" s="12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3">
      <c r="A562" s="12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3">
      <c r="A563" s="12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3">
      <c r="A564" s="12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3">
      <c r="A565" s="12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3">
      <c r="A566" s="12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3">
      <c r="A567" s="12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3">
      <c r="A568" s="12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3">
      <c r="A569" s="12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3">
      <c r="A570" s="12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3">
      <c r="A571" s="12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3">
      <c r="A572" s="12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3">
      <c r="A573" s="12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3">
      <c r="A574" s="12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3">
      <c r="A575" s="12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3">
      <c r="A576" s="12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3">
      <c r="A577" s="12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3">
      <c r="A578" s="12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3">
      <c r="A579" s="12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3">
      <c r="A580" s="12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3">
      <c r="A581" s="12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3">
      <c r="A582" s="12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3">
      <c r="A583" s="12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3">
      <c r="A584" s="12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3">
      <c r="A585" s="12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3">
      <c r="A586" s="12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3">
      <c r="A587" s="12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3">
      <c r="A588" s="12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3">
      <c r="A589" s="12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3">
      <c r="A590" s="12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3">
      <c r="A591" s="12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3">
      <c r="A592" s="12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3">
      <c r="A593" s="12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3">
      <c r="A594" s="12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3">
      <c r="A595" s="12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3">
      <c r="A596" s="12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3">
      <c r="A597" s="12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3">
      <c r="A598" s="12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3">
      <c r="A599" s="12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3">
      <c r="A600" s="12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3">
      <c r="A601" s="12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3">
      <c r="A602" s="12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3">
      <c r="A603" s="12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3">
      <c r="A604" s="12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3">
      <c r="A605" s="12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3">
      <c r="A606" s="12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3">
      <c r="A607" s="12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3">
      <c r="A608" s="12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3">
      <c r="A609" s="12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3">
      <c r="A610" s="12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3">
      <c r="A611" s="12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3">
      <c r="A612" s="12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3">
      <c r="A613" s="12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3">
      <c r="A614" s="12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3">
      <c r="A615" s="12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3">
      <c r="A616" s="12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3">
      <c r="A617" s="12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3">
      <c r="A618" s="12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3">
      <c r="A619" s="12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3">
      <c r="A620" s="12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3">
      <c r="A621" s="12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3">
      <c r="A622" s="12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3">
      <c r="A623" s="12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3">
      <c r="A624" s="12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3">
      <c r="A625" s="12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3">
      <c r="A626" s="12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3">
      <c r="A627" s="12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3">
      <c r="A628" s="12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3">
      <c r="A629" s="12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3">
      <c r="A630" s="12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3">
      <c r="A631" s="12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3">
      <c r="A632" s="12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3">
      <c r="A633" s="12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3">
      <c r="A634" s="12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3">
      <c r="A635" s="12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3">
      <c r="A636" s="12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3">
      <c r="A637" s="12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3">
      <c r="A638" s="12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3">
      <c r="A639" s="12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3">
      <c r="A640" s="12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3">
      <c r="A641" s="12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3">
      <c r="A642" s="12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3">
      <c r="A643" s="12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3">
      <c r="A644" s="12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3">
      <c r="A645" s="12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3">
      <c r="A646" s="12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3">
      <c r="A647" s="12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3">
      <c r="A648" s="12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3">
      <c r="A649" s="12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3">
      <c r="A650" s="12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3">
      <c r="A651" s="12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3">
      <c r="A652" s="12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3">
      <c r="A653" s="12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3">
      <c r="A654" s="12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3">
      <c r="A655" s="12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3">
      <c r="A656" s="12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3">
      <c r="A657" s="12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3">
      <c r="A658" s="12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3">
      <c r="A659" s="12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3">
      <c r="A660" s="12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3">
      <c r="A661" s="12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3">
      <c r="A662" s="12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3">
      <c r="A663" s="12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3">
      <c r="A664" s="12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3">
      <c r="A665" s="12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3">
      <c r="A666" s="12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3">
      <c r="A667" s="12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3">
      <c r="A668" s="12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3">
      <c r="A669" s="12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3">
      <c r="A670" s="12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3">
      <c r="A671" s="12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3">
      <c r="A672" s="12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3">
      <c r="A673" s="12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3">
      <c r="A674" s="12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3">
      <c r="A675" s="12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3">
      <c r="A676" s="12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3">
      <c r="A677" s="12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3">
      <c r="A678" s="12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3">
      <c r="A679" s="12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3">
      <c r="A680" s="12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3">
      <c r="A681" s="12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3">
      <c r="A682" s="12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3">
      <c r="A683" s="12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3">
      <c r="A684" s="12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3">
      <c r="A685" s="12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3">
      <c r="A686" s="12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3">
      <c r="A687" s="12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3">
      <c r="A688" s="12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3">
      <c r="A689" s="12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3">
      <c r="A690" s="12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3">
      <c r="A691" s="12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3">
      <c r="A692" s="12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3">
      <c r="A693" s="12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3">
      <c r="A694" s="12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3">
      <c r="A695" s="12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3">
      <c r="A696" s="12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3">
      <c r="A697" s="12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3">
      <c r="A698" s="12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3">
      <c r="A699" s="12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3">
      <c r="A700" s="12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3">
      <c r="A701" s="12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3">
      <c r="A702" s="12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3">
      <c r="A703" s="12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3">
      <c r="A704" s="12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3">
      <c r="A705" s="12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3">
      <c r="A706" s="12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3">
      <c r="A707" s="12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3">
      <c r="A708" s="12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3">
      <c r="A709" s="12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3">
      <c r="A710" s="12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3">
      <c r="A711" s="12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3">
      <c r="A712" s="12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3">
      <c r="A713" s="12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3">
      <c r="A714" s="12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3">
      <c r="A715" s="12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3">
      <c r="A716" s="12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3">
      <c r="A717" s="12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3">
      <c r="A718" s="12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3">
      <c r="A719" s="12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3">
      <c r="A720" s="12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3">
      <c r="A721" s="12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3">
      <c r="A722" s="12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3">
      <c r="A723" s="12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3">
      <c r="A724" s="12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3">
      <c r="A725" s="12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3">
      <c r="A726" s="12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3">
      <c r="A727" s="12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3">
      <c r="A728" s="12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3">
      <c r="A729" s="12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3">
      <c r="A730" s="12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3">
      <c r="A731" s="12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3">
      <c r="A732" s="12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3">
      <c r="A733" s="12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3">
      <c r="A734" s="12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3">
      <c r="A735" s="12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3">
      <c r="A736" s="12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3">
      <c r="A737" s="12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3">
      <c r="A738" s="12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3">
      <c r="A739" s="12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3">
      <c r="A740" s="12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3">
      <c r="A741" s="12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3">
      <c r="A742" s="12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3">
      <c r="A743" s="12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3">
      <c r="A744" s="12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3">
      <c r="A745" s="12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3">
      <c r="A746" s="12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3">
      <c r="A747" s="12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3">
      <c r="A748" s="12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3">
      <c r="A749" s="12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3">
      <c r="A750" s="12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3">
      <c r="A751" s="12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3">
      <c r="A752" s="12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3">
      <c r="A753" s="12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3">
      <c r="A754" s="12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3">
      <c r="A755" s="12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3">
      <c r="A756" s="12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3">
      <c r="A757" s="12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3">
      <c r="A758" s="12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3">
      <c r="A759" s="12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3">
      <c r="A760" s="12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3">
      <c r="A761" s="12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3">
      <c r="A762" s="12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3">
      <c r="A763" s="12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3">
      <c r="A764" s="12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3">
      <c r="A765" s="12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3">
      <c r="A766" s="12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3">
      <c r="A767" s="12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3">
      <c r="A768" s="12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3">
      <c r="A769" s="12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3">
      <c r="A770" s="12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3">
      <c r="A771" s="12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3">
      <c r="A772" s="12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3">
      <c r="A773" s="12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3">
      <c r="A774" s="12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3">
      <c r="A775" s="12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3">
      <c r="A776" s="12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3">
      <c r="A777" s="12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3">
      <c r="A778" s="12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3">
      <c r="A779" s="12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3">
      <c r="A780" s="12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3">
      <c r="A781" s="12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3">
      <c r="A782" s="12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3">
      <c r="A783" s="12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3">
      <c r="A784" s="12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3">
      <c r="A785" s="12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3">
      <c r="A786" s="12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3">
      <c r="A787" s="12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3">
      <c r="A788" s="12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3">
      <c r="A789" s="12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3">
      <c r="A790" s="12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3">
      <c r="A791" s="12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3">
      <c r="A792" s="12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3">
      <c r="A793" s="12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3">
      <c r="A794" s="12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3">
      <c r="A795" s="12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3">
      <c r="A796" s="12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3">
      <c r="A797" s="12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3">
      <c r="A798" s="12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3">
      <c r="A799" s="12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3">
      <c r="A800" s="12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3">
      <c r="A801" s="12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3">
      <c r="A802" s="12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3">
      <c r="A803" s="12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3">
      <c r="A804" s="12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3">
      <c r="A805" s="12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3">
      <c r="A806" s="12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3">
      <c r="A807" s="12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3">
      <c r="A808" s="12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3">
      <c r="A809" s="12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3">
      <c r="A810" s="12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3">
      <c r="A811" s="12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3">
      <c r="A812" s="12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3">
      <c r="A813" s="12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3">
      <c r="A814" s="12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3">
      <c r="A815" s="12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3">
      <c r="A816" s="12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3">
      <c r="A817" s="12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3">
      <c r="A818" s="12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3">
      <c r="A819" s="12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3">
      <c r="A820" s="12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3">
      <c r="A821" s="12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3">
      <c r="A822" s="12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3">
      <c r="A823" s="12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3">
      <c r="A824" s="12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3">
      <c r="A825" s="12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3">
      <c r="A826" s="12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3">
      <c r="A827" s="12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3">
      <c r="A828" s="12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3">
      <c r="A829" s="12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3">
      <c r="A830" s="12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3">
      <c r="A831" s="12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3">
      <c r="A832" s="12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3">
      <c r="A833" s="12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3">
      <c r="A834" s="12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3">
      <c r="A835" s="12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3">
      <c r="A836" s="12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3">
      <c r="A837" s="12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3">
      <c r="A838" s="12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3">
      <c r="A839" s="12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3">
      <c r="A840" s="12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3">
      <c r="A841" s="12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3">
      <c r="A842" s="12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3">
      <c r="A843" s="12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3">
      <c r="A844" s="12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3">
      <c r="A845" s="12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3">
      <c r="A846" s="12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3">
      <c r="A847" s="12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3">
      <c r="A848" s="12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3">
      <c r="A849" s="12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3">
      <c r="A850" s="12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3">
      <c r="A851" s="12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3">
      <c r="A852" s="12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3">
      <c r="A853" s="12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3">
      <c r="A854" s="12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3">
      <c r="A855" s="12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3">
      <c r="A856" s="12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3">
      <c r="A857" s="12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3">
      <c r="A858" s="12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3">
      <c r="A859" s="12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3">
      <c r="A860" s="12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3">
      <c r="A861" s="12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3">
      <c r="A862" s="12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3">
      <c r="A863" s="12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3">
      <c r="A864" s="12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3">
      <c r="A865" s="12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3">
      <c r="A866" s="12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3">
      <c r="A867" s="12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3">
      <c r="A868" s="12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3">
      <c r="A869" s="12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3">
      <c r="A870" s="12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3">
      <c r="A871" s="12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3">
      <c r="A872" s="12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3">
      <c r="A873" s="12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3">
      <c r="A874" s="12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3">
      <c r="A875" s="12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3">
      <c r="A876" s="12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3">
      <c r="A877" s="12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3">
      <c r="A878" s="12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3">
      <c r="A879" s="12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3">
      <c r="A880" s="12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3">
      <c r="A881" s="12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3">
      <c r="A882" s="12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3">
      <c r="A883" s="12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3">
      <c r="A884" s="12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3">
      <c r="A885" s="12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3">
      <c r="A886" s="12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3">
      <c r="A887" s="12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3">
      <c r="A888" s="12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3">
      <c r="A889" s="12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3">
      <c r="A890" s="12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3">
      <c r="A891" s="12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3">
      <c r="A892" s="12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3">
      <c r="A893" s="12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3">
      <c r="A894" s="12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3">
      <c r="A895" s="12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3">
      <c r="A896" s="12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3">
      <c r="A897" s="12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3">
      <c r="A898" s="12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3">
      <c r="A899" s="12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3">
      <c r="A900" s="12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3">
      <c r="A901" s="12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3">
      <c r="A902" s="12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3">
      <c r="A903" s="12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3">
      <c r="A904" s="12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3">
      <c r="A905" s="12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3">
      <c r="A906" s="12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3">
      <c r="A907" s="12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3">
      <c r="A908" s="12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3">
      <c r="A909" s="12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3">
      <c r="A910" s="12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3">
      <c r="A911" s="12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3">
      <c r="A912" s="12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3">
      <c r="A913" s="12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3">
      <c r="A914" s="12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3">
      <c r="A915" s="12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3">
      <c r="A916" s="12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3">
      <c r="A917" s="12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3">
      <c r="A918" s="12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3">
      <c r="A919" s="12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3">
      <c r="A920" s="12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3">
      <c r="A921" s="12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3">
      <c r="A922" s="12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3">
      <c r="A923" s="12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3">
      <c r="A924" s="12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3">
      <c r="A925" s="12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3">
      <c r="A926" s="12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3">
      <c r="A927" s="12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3">
      <c r="A928" s="12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3">
      <c r="A929" s="12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3">
      <c r="A930" s="12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3">
      <c r="A931" s="12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3">
      <c r="A932" s="12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3">
      <c r="A933" s="12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3">
      <c r="A934" s="12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3">
      <c r="A935" s="12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3">
      <c r="A936" s="12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3">
      <c r="A937" s="12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3">
      <c r="A938" s="12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3">
      <c r="A939" s="12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3">
      <c r="A940" s="12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3">
      <c r="A941" s="12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3">
      <c r="A942" s="12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3">
      <c r="A943" s="12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3">
      <c r="A944" s="12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3">
      <c r="A945" s="12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3">
      <c r="A946" s="12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3">
      <c r="A947" s="12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3">
      <c r="A948" s="12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3">
      <c r="A949" s="12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3">
      <c r="A950" s="12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3">
      <c r="A951" s="12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3">
      <c r="A952" s="12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3">
      <c r="A953" s="12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3">
      <c r="A954" s="12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3">
      <c r="A955" s="12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3">
      <c r="A956" s="12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3">
      <c r="A957" s="12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3">
      <c r="A958" s="12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3">
      <c r="A959" s="12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3">
      <c r="A960" s="12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3">
      <c r="A961" s="12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3">
      <c r="A962" s="12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3">
      <c r="A963" s="12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3">
      <c r="A964" s="12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3">
      <c r="A965" s="12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3">
      <c r="A966" s="12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3">
      <c r="A967" s="12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3">
      <c r="A968" s="12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3">
      <c r="A969" s="12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3">
      <c r="A970" s="12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3">
      <c r="A971" s="12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3">
      <c r="A972" s="12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3">
      <c r="A973" s="12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3">
      <c r="A974" s="12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3">
      <c r="A975" s="12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3">
      <c r="A976" s="12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3">
      <c r="A977" s="12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3">
      <c r="A978" s="12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3">
      <c r="A979" s="12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3">
      <c r="A980" s="12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3">
      <c r="A981" s="12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3">
      <c r="A982" s="12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3">
      <c r="A983" s="12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3">
      <c r="A984" s="12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3">
      <c r="A985" s="12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3">
      <c r="A986" s="12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3">
      <c r="A987" s="12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3">
      <c r="A988" s="12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3">
      <c r="A989" s="12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3">
      <c r="A990" s="12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3">
      <c r="A991" s="12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3">
      <c r="A992" s="12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 x14ac:dyDescent="0.3">
      <c r="A993" s="12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 x14ac:dyDescent="0.3">
      <c r="A994" s="12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 x14ac:dyDescent="0.3">
      <c r="A995" s="12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 x14ac:dyDescent="0.3">
      <c r="A996" s="12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 x14ac:dyDescent="0.3">
      <c r="A997" s="12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 x14ac:dyDescent="0.3">
      <c r="A998" s="12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 x14ac:dyDescent="0.3">
      <c r="A999" s="12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 x14ac:dyDescent="0.3">
      <c r="A1000" s="12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 ht="15.75" customHeight="1" x14ac:dyDescent="0.3">
      <c r="A1001" s="12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 ht="15.75" customHeight="1" x14ac:dyDescent="0.3">
      <c r="A1002" s="12"/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  <row r="1003" spans="1:26" ht="15.75" customHeight="1" x14ac:dyDescent="0.3">
      <c r="A1003" s="12"/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</row>
    <row r="1004" spans="1:26" ht="15.75" customHeight="1" x14ac:dyDescent="0.3">
      <c r="A1004" s="12"/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</row>
    <row r="1005" spans="1:26" ht="15.75" customHeight="1" x14ac:dyDescent="0.3">
      <c r="A1005" s="12"/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1"/>
      <c r="R1005" s="11"/>
      <c r="S1005" s="11"/>
      <c r="T1005" s="11"/>
      <c r="U1005" s="11"/>
      <c r="V1005" s="11"/>
      <c r="W1005" s="11"/>
      <c r="X1005" s="11"/>
      <c r="Y1005" s="11"/>
      <c r="Z1005" s="11"/>
    </row>
    <row r="1006" spans="1:26" ht="15.75" customHeight="1" x14ac:dyDescent="0.3">
      <c r="A1006" s="12"/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1"/>
      <c r="R1006" s="11"/>
      <c r="S1006" s="11"/>
      <c r="T1006" s="11"/>
      <c r="U1006" s="11"/>
      <c r="V1006" s="11"/>
      <c r="W1006" s="11"/>
      <c r="X1006" s="11"/>
      <c r="Y1006" s="11"/>
      <c r="Z1006" s="11"/>
    </row>
    <row r="1007" spans="1:26" ht="15.75" customHeight="1" x14ac:dyDescent="0.3">
      <c r="A1007" s="12"/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1"/>
      <c r="R1007" s="11"/>
      <c r="S1007" s="11"/>
      <c r="T1007" s="11"/>
      <c r="U1007" s="11"/>
      <c r="V1007" s="11"/>
      <c r="W1007" s="11"/>
      <c r="X1007" s="11"/>
      <c r="Y1007" s="11"/>
      <c r="Z1007" s="11"/>
    </row>
    <row r="1008" spans="1:26" ht="15.75" customHeight="1" x14ac:dyDescent="0.3">
      <c r="A1008" s="12"/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1"/>
      <c r="R1008" s="11"/>
      <c r="S1008" s="11"/>
      <c r="T1008" s="11"/>
      <c r="U1008" s="11"/>
      <c r="V1008" s="11"/>
      <c r="W1008" s="11"/>
      <c r="X1008" s="11"/>
      <c r="Y1008" s="11"/>
      <c r="Z1008" s="11"/>
    </row>
    <row r="1009" spans="1:26" ht="15.75" customHeight="1" x14ac:dyDescent="0.3">
      <c r="A1009" s="12"/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1"/>
      <c r="R1009" s="11"/>
      <c r="S1009" s="11"/>
      <c r="T1009" s="11"/>
      <c r="U1009" s="11"/>
      <c r="V1009" s="11"/>
      <c r="W1009" s="11"/>
      <c r="X1009" s="11"/>
      <c r="Y1009" s="11"/>
      <c r="Z1009" s="11"/>
    </row>
    <row r="1010" spans="1:26" ht="15.75" customHeight="1" x14ac:dyDescent="0.3">
      <c r="A1010" s="12"/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1"/>
      <c r="R1010" s="11"/>
      <c r="S1010" s="11"/>
      <c r="T1010" s="11"/>
      <c r="U1010" s="11"/>
      <c r="V1010" s="11"/>
      <c r="W1010" s="11"/>
      <c r="X1010" s="11"/>
      <c r="Y1010" s="11"/>
      <c r="Z1010" s="11"/>
    </row>
    <row r="1011" spans="1:26" ht="15.75" customHeight="1" x14ac:dyDescent="0.3">
      <c r="A1011" s="12"/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1"/>
      <c r="R1011" s="11"/>
      <c r="S1011" s="11"/>
      <c r="T1011" s="11"/>
      <c r="U1011" s="11"/>
      <c r="V1011" s="11"/>
      <c r="W1011" s="11"/>
      <c r="X1011" s="11"/>
      <c r="Y1011" s="11"/>
      <c r="Z1011" s="11"/>
    </row>
    <row r="1012" spans="1:26" ht="15.75" customHeight="1" x14ac:dyDescent="0.3">
      <c r="A1012" s="12"/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1"/>
      <c r="R1012" s="11"/>
      <c r="S1012" s="11"/>
      <c r="T1012" s="11"/>
      <c r="U1012" s="11"/>
      <c r="V1012" s="11"/>
      <c r="W1012" s="11"/>
      <c r="X1012" s="11"/>
      <c r="Y1012" s="11"/>
      <c r="Z1012" s="11"/>
    </row>
    <row r="1013" spans="1:26" ht="15.75" customHeight="1" x14ac:dyDescent="0.3">
      <c r="A1013" s="12"/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1"/>
      <c r="R1013" s="11"/>
      <c r="S1013" s="11"/>
      <c r="T1013" s="11"/>
      <c r="U1013" s="11"/>
      <c r="V1013" s="11"/>
      <c r="W1013" s="11"/>
      <c r="X1013" s="11"/>
      <c r="Y1013" s="11"/>
      <c r="Z1013" s="11"/>
    </row>
    <row r="1014" spans="1:26" ht="15.75" customHeight="1" x14ac:dyDescent="0.3">
      <c r="A1014" s="12"/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1"/>
      <c r="R1014" s="11"/>
      <c r="S1014" s="11"/>
      <c r="T1014" s="11"/>
      <c r="U1014" s="11"/>
      <c r="V1014" s="11"/>
      <c r="W1014" s="11"/>
      <c r="X1014" s="11"/>
      <c r="Y1014" s="11"/>
      <c r="Z1014" s="11"/>
    </row>
    <row r="1015" spans="1:26" ht="15.75" customHeight="1" x14ac:dyDescent="0.3">
      <c r="A1015" s="12"/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1"/>
      <c r="R1015" s="11"/>
      <c r="S1015" s="11"/>
      <c r="T1015" s="11"/>
      <c r="U1015" s="11"/>
      <c r="V1015" s="11"/>
      <c r="W1015" s="11"/>
      <c r="X1015" s="11"/>
      <c r="Y1015" s="11"/>
      <c r="Z1015" s="11"/>
    </row>
    <row r="1016" spans="1:26" ht="15.75" customHeight="1" x14ac:dyDescent="0.3">
      <c r="A1016" s="12"/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1"/>
      <c r="R1016" s="11"/>
      <c r="S1016" s="11"/>
      <c r="T1016" s="11"/>
      <c r="U1016" s="11"/>
      <c r="V1016" s="11"/>
      <c r="W1016" s="11"/>
      <c r="X1016" s="11"/>
      <c r="Y1016" s="11"/>
      <c r="Z1016" s="11"/>
    </row>
    <row r="1017" spans="1:26" ht="15.75" customHeight="1" x14ac:dyDescent="0.3">
      <c r="A1017" s="12"/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1"/>
      <c r="R1017" s="11"/>
      <c r="S1017" s="11"/>
      <c r="T1017" s="11"/>
      <c r="U1017" s="11"/>
      <c r="V1017" s="11"/>
      <c r="W1017" s="11"/>
      <c r="X1017" s="11"/>
      <c r="Y1017" s="11"/>
      <c r="Z1017" s="11"/>
    </row>
    <row r="1018" spans="1:26" ht="15.75" customHeight="1" x14ac:dyDescent="0.3">
      <c r="A1018" s="12"/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1"/>
      <c r="R1018" s="11"/>
      <c r="S1018" s="11"/>
      <c r="T1018" s="11"/>
      <c r="U1018" s="11"/>
      <c r="V1018" s="11"/>
      <c r="W1018" s="11"/>
      <c r="X1018" s="11"/>
      <c r="Y1018" s="11"/>
      <c r="Z1018" s="11"/>
    </row>
    <row r="1019" spans="1:26" ht="15.75" customHeight="1" x14ac:dyDescent="0.3">
      <c r="A1019" s="12"/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1"/>
      <c r="R1019" s="11"/>
      <c r="S1019" s="11"/>
      <c r="T1019" s="11"/>
      <c r="U1019" s="11"/>
      <c r="V1019" s="11"/>
      <c r="W1019" s="11"/>
      <c r="X1019" s="11"/>
      <c r="Y1019" s="11"/>
      <c r="Z1019" s="11"/>
    </row>
    <row r="1020" spans="1:26" ht="15.75" customHeight="1" x14ac:dyDescent="0.3">
      <c r="A1020" s="12"/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1"/>
      <c r="R1020" s="11"/>
      <c r="S1020" s="11"/>
      <c r="T1020" s="11"/>
      <c r="U1020" s="11"/>
      <c r="V1020" s="11"/>
      <c r="W1020" s="11"/>
      <c r="X1020" s="11"/>
      <c r="Y1020" s="11"/>
      <c r="Z1020" s="11"/>
    </row>
    <row r="1021" spans="1:26" ht="15.75" customHeight="1" x14ac:dyDescent="0.3">
      <c r="A1021" s="2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1"/>
      <c r="R1021" s="11"/>
      <c r="S1021" s="11"/>
      <c r="T1021" s="11"/>
      <c r="U1021" s="11"/>
      <c r="V1021" s="11"/>
      <c r="W1021" s="11"/>
      <c r="X1021" s="11"/>
      <c r="Y1021" s="11"/>
      <c r="Z1021" s="11"/>
    </row>
    <row r="1022" spans="1:26" ht="15.75" customHeight="1" x14ac:dyDescent="0.3">
      <c r="A1022" s="2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1"/>
      <c r="R1022" s="11"/>
      <c r="S1022" s="11"/>
      <c r="T1022" s="11"/>
      <c r="U1022" s="11"/>
      <c r="V1022" s="11"/>
      <c r="W1022" s="11"/>
      <c r="X1022" s="11"/>
      <c r="Y1022" s="11"/>
      <c r="Z1022" s="11"/>
    </row>
    <row r="1023" spans="1:26" ht="15.75" customHeight="1" x14ac:dyDescent="0.3">
      <c r="A1023" s="2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1"/>
      <c r="R1023" s="11"/>
      <c r="S1023" s="11"/>
      <c r="T1023" s="11"/>
      <c r="U1023" s="11"/>
      <c r="V1023" s="11"/>
      <c r="W1023" s="11"/>
      <c r="X1023" s="11"/>
      <c r="Y1023" s="11"/>
      <c r="Z1023" s="11"/>
    </row>
    <row r="1024" spans="1:26" ht="15.75" customHeight="1" x14ac:dyDescent="0.3">
      <c r="A1024" s="2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1"/>
      <c r="R1024" s="11"/>
      <c r="S1024" s="11"/>
      <c r="T1024" s="11"/>
      <c r="U1024" s="11"/>
      <c r="V1024" s="11"/>
      <c r="W1024" s="11"/>
      <c r="X1024" s="11"/>
      <c r="Y1024" s="11"/>
      <c r="Z1024" s="11"/>
    </row>
    <row r="1025" spans="1:26" ht="15.75" customHeight="1" x14ac:dyDescent="0.3">
      <c r="A1025" s="2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1"/>
      <c r="R1025" s="11"/>
      <c r="S1025" s="11"/>
      <c r="T1025" s="11"/>
      <c r="U1025" s="11"/>
      <c r="V1025" s="11"/>
      <c r="W1025" s="11"/>
      <c r="X1025" s="11"/>
      <c r="Y1025" s="11"/>
      <c r="Z1025" s="11"/>
    </row>
    <row r="1026" spans="1:26" ht="15.75" customHeight="1" x14ac:dyDescent="0.3">
      <c r="A1026" s="2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1"/>
      <c r="R1026" s="11"/>
      <c r="S1026" s="11"/>
      <c r="T1026" s="11"/>
      <c r="U1026" s="11"/>
      <c r="V1026" s="11"/>
      <c r="W1026" s="11"/>
      <c r="X1026" s="11"/>
      <c r="Y1026" s="11"/>
      <c r="Z1026" s="11"/>
    </row>
    <row r="1027" spans="1:26" ht="15.75" customHeight="1" x14ac:dyDescent="0.3">
      <c r="A1027" s="2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1"/>
      <c r="R1027" s="11"/>
      <c r="S1027" s="11"/>
      <c r="T1027" s="11"/>
      <c r="U1027" s="11"/>
      <c r="V1027" s="11"/>
      <c r="W1027" s="11"/>
      <c r="X1027" s="11"/>
      <c r="Y1027" s="11"/>
      <c r="Z1027" s="11"/>
    </row>
    <row r="1028" spans="1:26" ht="15.75" customHeight="1" x14ac:dyDescent="0.3">
      <c r="A1028" s="2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1"/>
      <c r="R1028" s="11"/>
      <c r="S1028" s="11"/>
      <c r="T1028" s="11"/>
      <c r="U1028" s="11"/>
      <c r="V1028" s="11"/>
      <c r="W1028" s="11"/>
      <c r="X1028" s="11"/>
      <c r="Y1028" s="11"/>
      <c r="Z1028" s="11"/>
    </row>
    <row r="1029" spans="1:26" ht="15.75" customHeight="1" x14ac:dyDescent="0.3">
      <c r="A1029" s="2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1"/>
      <c r="R1029" s="11"/>
      <c r="S1029" s="11"/>
      <c r="T1029" s="11"/>
      <c r="U1029" s="11"/>
      <c r="V1029" s="11"/>
      <c r="W1029" s="11"/>
      <c r="X1029" s="11"/>
      <c r="Y1029" s="11"/>
      <c r="Z1029" s="11"/>
    </row>
    <row r="1030" spans="1:26" ht="15.75" customHeight="1" x14ac:dyDescent="0.3">
      <c r="A1030" s="2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1"/>
      <c r="R1030" s="11"/>
      <c r="S1030" s="11"/>
      <c r="T1030" s="11"/>
      <c r="U1030" s="11"/>
      <c r="V1030" s="11"/>
      <c r="W1030" s="11"/>
      <c r="X1030" s="11"/>
      <c r="Y1030" s="11"/>
      <c r="Z1030" s="11"/>
    </row>
  </sheetData>
  <mergeCells count="62">
    <mergeCell ref="B6:D6"/>
    <mergeCell ref="E6:G6"/>
    <mergeCell ref="H6:J6"/>
    <mergeCell ref="K6:M6"/>
    <mergeCell ref="N6:P6"/>
    <mergeCell ref="B24:D24"/>
    <mergeCell ref="E24:G24"/>
    <mergeCell ref="H24:J24"/>
    <mergeCell ref="K24:M24"/>
    <mergeCell ref="N24:P24"/>
    <mergeCell ref="A78:P78"/>
    <mergeCell ref="H60:J60"/>
    <mergeCell ref="K60:M60"/>
    <mergeCell ref="B66:D66"/>
    <mergeCell ref="E66:G66"/>
    <mergeCell ref="H66:J66"/>
    <mergeCell ref="K66:M66"/>
    <mergeCell ref="N66:P66"/>
    <mergeCell ref="B60:D60"/>
    <mergeCell ref="E60:G60"/>
    <mergeCell ref="N60:P60"/>
    <mergeCell ref="B72:D72"/>
    <mergeCell ref="E72:G72"/>
    <mergeCell ref="H72:J72"/>
    <mergeCell ref="K72:M72"/>
    <mergeCell ref="N72:P72"/>
    <mergeCell ref="B54:D54"/>
    <mergeCell ref="E54:G54"/>
    <mergeCell ref="H54:J54"/>
    <mergeCell ref="K54:M54"/>
    <mergeCell ref="N54:P54"/>
    <mergeCell ref="B48:D48"/>
    <mergeCell ref="E48:G48"/>
    <mergeCell ref="H48:J48"/>
    <mergeCell ref="K48:M48"/>
    <mergeCell ref="N48:P48"/>
    <mergeCell ref="K42:M42"/>
    <mergeCell ref="N42:P42"/>
    <mergeCell ref="A4:P4"/>
    <mergeCell ref="B36:D36"/>
    <mergeCell ref="E36:G36"/>
    <mergeCell ref="H36:J36"/>
    <mergeCell ref="K36:M36"/>
    <mergeCell ref="N36:P36"/>
    <mergeCell ref="B42:D42"/>
    <mergeCell ref="E42:G42"/>
    <mergeCell ref="H42:J42"/>
    <mergeCell ref="B30:D30"/>
    <mergeCell ref="E30:G30"/>
    <mergeCell ref="H30:J30"/>
    <mergeCell ref="K30:M30"/>
    <mergeCell ref="N30:P30"/>
    <mergeCell ref="B18:D18"/>
    <mergeCell ref="E18:G18"/>
    <mergeCell ref="H18:J18"/>
    <mergeCell ref="K18:M18"/>
    <mergeCell ref="N18:P18"/>
    <mergeCell ref="B12:D12"/>
    <mergeCell ref="E12:G12"/>
    <mergeCell ref="H12:J12"/>
    <mergeCell ref="K12:M12"/>
    <mergeCell ref="N12:P12"/>
  </mergeCells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da União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2019-07-15T17:12:09Z</dcterms:created>
  <dcterms:modified xsi:type="dcterms:W3CDTF">2025-12-18T13:47:31Z</dcterms:modified>
</cp:coreProperties>
</file>